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GAWORK\FINANCIALS\"/>
    </mc:Choice>
  </mc:AlternateContent>
  <bookViews>
    <workbookView xWindow="0" yWindow="0" windowWidth="19200" windowHeight="11208" activeTab="1"/>
  </bookViews>
  <sheets>
    <sheet name="Check Detail" sheetId="3" r:id="rId1"/>
    <sheet name="Deposit Detail" sheetId="1" r:id="rId2"/>
    <sheet name="TR 05112021" sheetId="2" r:id="rId3"/>
  </sheets>
  <calcPr calcId="152511"/>
</workbook>
</file>

<file path=xl/calcChain.xml><?xml version="1.0" encoding="utf-8"?>
<calcChain xmlns="http://schemas.openxmlformats.org/spreadsheetml/2006/main">
  <c r="F36" i="3" l="1"/>
  <c r="G30" i="2"/>
  <c r="D10" i="2"/>
  <c r="D6" i="2"/>
  <c r="D13" i="2" s="1"/>
  <c r="D15" i="2" s="1"/>
  <c r="E48" i="1"/>
</calcChain>
</file>

<file path=xl/comments1.xml><?xml version="1.0" encoding="utf-8"?>
<comments xmlns="http://schemas.openxmlformats.org/spreadsheetml/2006/main">
  <authors>
    <author>Farsee, Angie</author>
  </authors>
  <commentList>
    <comment ref="A14" authorId="0" shapeId="0">
      <text>
        <r>
          <rPr>
            <b/>
            <sz val="9"/>
            <color indexed="81"/>
            <rFont val="Tahoma"/>
            <family val="2"/>
          </rPr>
          <t>Farsee, Angie:</t>
        </r>
        <r>
          <rPr>
            <sz val="9"/>
            <color indexed="81"/>
            <rFont val="Tahoma"/>
            <family val="2"/>
          </rPr>
          <t xml:space="preserve">
outstanding invoices</t>
        </r>
      </text>
    </comment>
  </commentList>
</comments>
</file>

<file path=xl/sharedStrings.xml><?xml version="1.0" encoding="utf-8"?>
<sst xmlns="http://schemas.openxmlformats.org/spreadsheetml/2006/main" count="304" uniqueCount="146">
  <si>
    <t>Date</t>
  </si>
  <si>
    <t>Transaction Type</t>
  </si>
  <si>
    <t>Num</t>
  </si>
  <si>
    <t>Customer</t>
  </si>
  <si>
    <t>Memo/Description</t>
  </si>
  <si>
    <t>Amount</t>
  </si>
  <si>
    <t>01/20/2021</t>
  </si>
  <si>
    <t>Payment</t>
  </si>
  <si>
    <t>HB Next</t>
  </si>
  <si>
    <t>MEAG Power</t>
  </si>
  <si>
    <t>Municipal Gas Authority of Georgia</t>
  </si>
  <si>
    <t>Construction Education Foundation of Georgia</t>
  </si>
  <si>
    <t>Atlanta Electrical Contractors Association</t>
  </si>
  <si>
    <t>01/28/2021</t>
  </si>
  <si>
    <t>Oglethorpe Family of Companies</t>
  </si>
  <si>
    <t>Artera</t>
  </si>
  <si>
    <t>02/22/2021</t>
  </si>
  <si>
    <t>Georgia Power Company</t>
  </si>
  <si>
    <t>Electric Cities of Georgia</t>
  </si>
  <si>
    <t>03/09/2021</t>
  </si>
  <si>
    <t>SRS Community Reuse Organization</t>
  </si>
  <si>
    <t>Atlanta Gas Light</t>
  </si>
  <si>
    <t>03/10/2021</t>
  </si>
  <si>
    <t>Sales Receipt</t>
  </si>
  <si>
    <t>City of Commerce</t>
  </si>
  <si>
    <t>2021 Golf Tournament - Foursome</t>
  </si>
  <si>
    <t>Boswell Electrical &amp; Communication Supply</t>
  </si>
  <si>
    <t>2021 GEICC Golf Tournament - Foursome and Hole Sponsorship</t>
  </si>
  <si>
    <t>03/15/2021</t>
  </si>
  <si>
    <t>Aubrey Silvey Enterprise, Inc.</t>
  </si>
  <si>
    <t>03/18/2021</t>
  </si>
  <si>
    <t>Altamaha EMC</t>
  </si>
  <si>
    <t>2021 GEICC Golf Tournament - Foursome</t>
  </si>
  <si>
    <t>2021 Golf Tournament - Hole Sponsorship</t>
  </si>
  <si>
    <t>2021 GEICC Golf Tournament - Hole Sponsorship</t>
  </si>
  <si>
    <t>03/22/2021</t>
  </si>
  <si>
    <t>Diversified Utility Services, LLC</t>
  </si>
  <si>
    <t>Georgia EMC</t>
  </si>
  <si>
    <t>2021 GEICC Golf Tournament - Additional Payment - Foursome &amp; Hole Sponsorship.  Rec. $400 on 3/18/2021.</t>
  </si>
  <si>
    <t>Diane McClearen</t>
  </si>
  <si>
    <t>2021 Golf Tournament - Test Square</t>
  </si>
  <si>
    <t>03/25/2021</t>
  </si>
  <si>
    <t>Whitehead &amp; Associates</t>
  </si>
  <si>
    <t>2021 GEICC Golf Tournament - Foursome &amp; Hole Sponsorship</t>
  </si>
  <si>
    <t>03/29/2021</t>
  </si>
  <si>
    <t>NRECA</t>
  </si>
  <si>
    <t>checkk #00275914</t>
  </si>
  <si>
    <t>Walton EMC</t>
  </si>
  <si>
    <t>04/05/2021</t>
  </si>
  <si>
    <t>Technical College System of Georgia</t>
  </si>
  <si>
    <t>check #0000278439</t>
  </si>
  <si>
    <t>Pike Enterprises, LLC</t>
  </si>
  <si>
    <t>Check # 0010076199</t>
  </si>
  <si>
    <t>Gresco</t>
  </si>
  <si>
    <t>04/06/2021</t>
  </si>
  <si>
    <t>04/08/2021</t>
  </si>
  <si>
    <t>Greystone Power</t>
  </si>
  <si>
    <t>04/22/2021</t>
  </si>
  <si>
    <t>AGL Resources</t>
  </si>
  <si>
    <t>GEICC Golf Tournament</t>
  </si>
  <si>
    <t>04/26/2021</t>
  </si>
  <si>
    <t>Tri-State Utilities</t>
  </si>
  <si>
    <t>04/29/2021</t>
  </si>
  <si>
    <t>2021 GEICC Golf Tournament - Platinum Level + Foursome &amp; Hole Sponsorship</t>
  </si>
  <si>
    <t>2021 GEICC Golf Tournament - Platinum Sponsorship</t>
  </si>
  <si>
    <t>Southern Company</t>
  </si>
  <si>
    <t>Hubbell</t>
  </si>
  <si>
    <t>05/03/2021</t>
  </si>
  <si>
    <t>05/04/2021</t>
  </si>
  <si>
    <t>Cobb EMC</t>
  </si>
  <si>
    <t>Georgia Energy &amp; Industrial Construction Consortium</t>
  </si>
  <si>
    <t>January 1 - May 11, 2021</t>
  </si>
  <si>
    <t>GEORGIA ENERGY &amp; INDUSTRIAL CONSTRUCTION CONSORTIUM</t>
  </si>
  <si>
    <t xml:space="preserve">Deposit Detail </t>
  </si>
  <si>
    <t>Treasurer's Report - 1/1/2021 through 05/11/2021</t>
  </si>
  <si>
    <t>QB Balance as of 1/1/2020</t>
  </si>
  <si>
    <t>Deposits:</t>
  </si>
  <si>
    <t>Checks/Expenses:</t>
  </si>
  <si>
    <t xml:space="preserve"> </t>
  </si>
  <si>
    <t>Net (QB Balance):</t>
  </si>
  <si>
    <t>BBT Balance as of 3/8/2021</t>
  </si>
  <si>
    <t>QB Balance</t>
  </si>
  <si>
    <t>Outstanding Checks/Variance</t>
  </si>
  <si>
    <t>QB Account True-up</t>
  </si>
  <si>
    <t>Net balance (row 6)</t>
  </si>
  <si>
    <t>Uncollected Payments</t>
  </si>
  <si>
    <t>Projected Balance</t>
  </si>
  <si>
    <t>Unpaid</t>
  </si>
  <si>
    <t xml:space="preserve">AGL (SoCoGas) </t>
  </si>
  <si>
    <t>Aubrey Silvey</t>
  </si>
  <si>
    <t xml:space="preserve">Diversified </t>
  </si>
  <si>
    <t>ECGA</t>
  </si>
  <si>
    <t>GA Power</t>
  </si>
  <si>
    <t>Pike</t>
  </si>
  <si>
    <t>SRS</t>
  </si>
  <si>
    <t>TCGS</t>
  </si>
  <si>
    <t>Check Detail</t>
  </si>
  <si>
    <t>Name</t>
  </si>
  <si>
    <t>01/01/2021</t>
  </si>
  <si>
    <t>Expense</t>
  </si>
  <si>
    <t>Intuit Quickbooks</t>
  </si>
  <si>
    <t>Intuit QuickBooks Online Monthly Service Fee</t>
  </si>
  <si>
    <t>01/19/2021</t>
  </si>
  <si>
    <t>Check</t>
  </si>
  <si>
    <t>Oglethorpe Power Corporation</t>
  </si>
  <si>
    <t>GEICC 2020 Golf Tournament - Reimbursement for Gift Cards</t>
  </si>
  <si>
    <t>01/21/2021</t>
  </si>
  <si>
    <t>Lindsay Silveus</t>
  </si>
  <si>
    <t>Program management services - December 2020.</t>
  </si>
  <si>
    <t>02/01/2021</t>
  </si>
  <si>
    <t>02/02/2021</t>
  </si>
  <si>
    <t>JOYCE INC Internet Solutions</t>
  </si>
  <si>
    <t>Get Into Energy GA - Website Build - Members Login Area</t>
  </si>
  <si>
    <t>02/09/2021</t>
  </si>
  <si>
    <t>GA Secretary of State</t>
  </si>
  <si>
    <t>Annual Registration - 2021</t>
  </si>
  <si>
    <t>Program management services - January 2021.</t>
  </si>
  <si>
    <t>Georgia TSA</t>
  </si>
  <si>
    <t>2020 SLC Sponsorship - State Conference for Energy / Engineering</t>
  </si>
  <si>
    <t>03/01/2021</t>
  </si>
  <si>
    <t>03/05/2021</t>
  </si>
  <si>
    <t>Program management services and advertisements - February 2021.</t>
  </si>
  <si>
    <t>PayPal</t>
  </si>
  <si>
    <t>2021 Golf - Boswell 
- Foursome &amp; Hole Sponsorship</t>
  </si>
  <si>
    <t>2021 Golf - City of Commerce
- Foursome</t>
  </si>
  <si>
    <t>2021 Golf Tournament - Electric Cities of Georgia - Hole Sponsorship</t>
  </si>
  <si>
    <t>Square - Expense</t>
  </si>
  <si>
    <t>2021 GEICC Tournament - Payment received from Electric Cities of Georgia</t>
  </si>
  <si>
    <t>2021 GEICC Tournament - Payment received from Diane McClearen - Test</t>
  </si>
  <si>
    <t>2021 Golf Tournament - PayPal Fee - Whitehead &amp; Associates</t>
  </si>
  <si>
    <t>04/01/2021</t>
  </si>
  <si>
    <t>Program management services and advertisements - March 2021.</t>
  </si>
  <si>
    <t>2021 GEICC Tournament - Payment received from GA Power - Invoice #1262</t>
  </si>
  <si>
    <t>2021 GEICC Tournament - Payment received from GA Power Invoice #1261</t>
  </si>
  <si>
    <t>2021 GEICC Tournament - Payment received from MEAG Power Invoice #1260</t>
  </si>
  <si>
    <t>2021 Golf Tournament - PayPal Fee - Greystone Power</t>
  </si>
  <si>
    <t>04/28/2021</t>
  </si>
  <si>
    <t>The Georgia Club</t>
  </si>
  <si>
    <t>Golf Tournament 2022 Event Deposit</t>
  </si>
  <si>
    <t>2021 Golf Tournament - PayPal Fee - Hubbell</t>
  </si>
  <si>
    <t>2021 Golf Tournament - PayPal Fee - Southern Company</t>
  </si>
  <si>
    <t>2021 Golf Tournament - PayPal Fee - Pike</t>
  </si>
  <si>
    <t>05/01/2021</t>
  </si>
  <si>
    <t>2021 Golf Tournament - PayPal Fee - Artera Services, LLC</t>
  </si>
  <si>
    <t>2021 Golf Tournament - PayPal Fee - Cobb EMC</t>
  </si>
  <si>
    <t>All related to 2021 Golf Tournament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</si>
</sst>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\ _€"/>
  </numFmts>
  <fonts count="13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sz val="8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 wrapText="1"/>
    </xf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2" applyFont="1"/>
    <xf numFmtId="0" fontId="6" fillId="0" borderId="0" xfId="2"/>
    <xf numFmtId="44" fontId="0" fillId="0" borderId="0" xfId="3" applyFont="1"/>
    <xf numFmtId="8" fontId="6" fillId="0" borderId="0" xfId="2" applyNumberFormat="1" applyFont="1"/>
    <xf numFmtId="8" fontId="6" fillId="0" borderId="1" xfId="2" applyNumberFormat="1" applyFont="1" applyBorder="1"/>
    <xf numFmtId="44" fontId="6" fillId="0" borderId="0" xfId="2" applyNumberFormat="1"/>
    <xf numFmtId="44" fontId="7" fillId="0" borderId="0" xfId="2" applyNumberFormat="1" applyFont="1"/>
    <xf numFmtId="44" fontId="6" fillId="0" borderId="0" xfId="1" applyFont="1"/>
    <xf numFmtId="8" fontId="6" fillId="0" borderId="0" xfId="2" applyNumberFormat="1"/>
    <xf numFmtId="0" fontId="8" fillId="0" borderId="0" xfId="2" applyFont="1"/>
    <xf numFmtId="0" fontId="5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164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right" wrapText="1"/>
    </xf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7620</xdr:rowOff>
    </xdr:from>
    <xdr:to>
      <xdr:col>7</xdr:col>
      <xdr:colOff>457200</xdr:colOff>
      <xdr:row>10</xdr:row>
      <xdr:rowOff>144780</xdr:rowOff>
    </xdr:to>
    <xdr:sp macro="" textlink="">
      <xdr:nvSpPr>
        <xdr:cNvPr id="2" name="TextBox 1"/>
        <xdr:cNvSpPr txBox="1"/>
      </xdr:nvSpPr>
      <xdr:spPr>
        <a:xfrm>
          <a:off x="3497580" y="1211580"/>
          <a:ext cx="1676400" cy="640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Outstanding checks: </a:t>
          </a:r>
        </a:p>
        <a:p>
          <a:r>
            <a:rPr lang="en-US" sz="1100"/>
            <a:t>$1,000.00 - GA Club</a:t>
          </a:r>
        </a:p>
      </xdr:txBody>
    </xdr:sp>
    <xdr:clientData/>
  </xdr:twoCellAnchor>
  <xdr:twoCellAnchor>
    <xdr:from>
      <xdr:col>3</xdr:col>
      <xdr:colOff>1051560</xdr:colOff>
      <xdr:row>9</xdr:row>
      <xdr:rowOff>83820</xdr:rowOff>
    </xdr:from>
    <xdr:to>
      <xdr:col>4</xdr:col>
      <xdr:colOff>541020</xdr:colOff>
      <xdr:row>9</xdr:row>
      <xdr:rowOff>83820</xdr:rowOff>
    </xdr:to>
    <xdr:cxnSp macro="">
      <xdr:nvCxnSpPr>
        <xdr:cNvPr id="3" name="Straight Arrow Connector 2"/>
        <xdr:cNvCxnSpPr/>
      </xdr:nvCxnSpPr>
      <xdr:spPr>
        <a:xfrm>
          <a:off x="2880360" y="1623060"/>
          <a:ext cx="54864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0" workbookViewId="0">
      <selection activeCell="H32" sqref="H32"/>
    </sheetView>
  </sheetViews>
  <sheetFormatPr defaultRowHeight="14.4" x14ac:dyDescent="0.3"/>
  <cols>
    <col min="1" max="3" width="11.21875" customWidth="1"/>
    <col min="4" max="4" width="24.88671875" customWidth="1"/>
    <col min="5" max="5" width="62.77734375" customWidth="1"/>
    <col min="6" max="6" width="11.21875" customWidth="1"/>
  </cols>
  <sheetData>
    <row r="1" spans="1:6" ht="27" customHeight="1" x14ac:dyDescent="0.35">
      <c r="A1" s="18" t="s">
        <v>70</v>
      </c>
      <c r="B1" s="6"/>
      <c r="C1" s="6"/>
      <c r="D1" s="6"/>
      <c r="E1" s="6"/>
      <c r="F1" s="6"/>
    </row>
    <row r="2" spans="1:6" ht="20.399999999999999" customHeight="1" x14ac:dyDescent="0.3">
      <c r="A2" s="7" t="s">
        <v>96</v>
      </c>
      <c r="B2" s="6"/>
      <c r="C2" s="6"/>
      <c r="D2" s="6"/>
      <c r="E2" s="6"/>
      <c r="F2" s="6"/>
    </row>
    <row r="3" spans="1:6" x14ac:dyDescent="0.3">
      <c r="A3" s="6" t="s">
        <v>71</v>
      </c>
      <c r="B3" s="6"/>
      <c r="C3" s="6"/>
      <c r="D3" s="6"/>
      <c r="E3" s="6"/>
      <c r="F3" s="6"/>
    </row>
    <row r="5" spans="1:6" ht="24.6" x14ac:dyDescent="0.3">
      <c r="A5" s="19" t="s">
        <v>0</v>
      </c>
      <c r="B5" s="19" t="s">
        <v>1</v>
      </c>
      <c r="C5" s="19" t="s">
        <v>2</v>
      </c>
      <c r="D5" s="19" t="s">
        <v>97</v>
      </c>
      <c r="E5" s="19" t="s">
        <v>4</v>
      </c>
      <c r="F5" s="19" t="s">
        <v>5</v>
      </c>
    </row>
    <row r="7" spans="1:6" x14ac:dyDescent="0.3">
      <c r="A7" s="20" t="s">
        <v>98</v>
      </c>
      <c r="B7" s="20" t="s">
        <v>99</v>
      </c>
      <c r="C7" s="20"/>
      <c r="D7" s="20" t="s">
        <v>100</v>
      </c>
      <c r="E7" s="20" t="s">
        <v>101</v>
      </c>
      <c r="F7" s="21">
        <v>40</v>
      </c>
    </row>
    <row r="8" spans="1:6" x14ac:dyDescent="0.3">
      <c r="A8" s="20" t="s">
        <v>102</v>
      </c>
      <c r="B8" s="20" t="s">
        <v>103</v>
      </c>
      <c r="C8" s="22">
        <v>411</v>
      </c>
      <c r="D8" s="20" t="s">
        <v>104</v>
      </c>
      <c r="E8" s="20" t="s">
        <v>105</v>
      </c>
      <c r="F8" s="21">
        <v>1272</v>
      </c>
    </row>
    <row r="9" spans="1:6" x14ac:dyDescent="0.3">
      <c r="A9" s="20" t="s">
        <v>106</v>
      </c>
      <c r="B9" s="20" t="s">
        <v>103</v>
      </c>
      <c r="C9" s="22">
        <v>458</v>
      </c>
      <c r="D9" s="20" t="s">
        <v>107</v>
      </c>
      <c r="E9" s="20" t="s">
        <v>108</v>
      </c>
      <c r="F9" s="21">
        <v>43.75</v>
      </c>
    </row>
    <row r="10" spans="1:6" x14ac:dyDescent="0.3">
      <c r="A10" s="20" t="s">
        <v>109</v>
      </c>
      <c r="B10" s="20" t="s">
        <v>99</v>
      </c>
      <c r="C10" s="20"/>
      <c r="D10" s="20" t="s">
        <v>100</v>
      </c>
      <c r="E10" s="20" t="s">
        <v>101</v>
      </c>
      <c r="F10" s="21">
        <v>40</v>
      </c>
    </row>
    <row r="11" spans="1:6" x14ac:dyDescent="0.3">
      <c r="A11" s="20" t="s">
        <v>110</v>
      </c>
      <c r="B11" s="20" t="s">
        <v>103</v>
      </c>
      <c r="C11" s="22">
        <v>459</v>
      </c>
      <c r="D11" s="20" t="s">
        <v>111</v>
      </c>
      <c r="E11" s="20" t="s">
        <v>112</v>
      </c>
      <c r="F11" s="21">
        <v>510</v>
      </c>
    </row>
    <row r="12" spans="1:6" x14ac:dyDescent="0.3">
      <c r="A12" s="20" t="s">
        <v>113</v>
      </c>
      <c r="B12" s="20" t="s">
        <v>99</v>
      </c>
      <c r="C12" s="20"/>
      <c r="D12" s="20" t="s">
        <v>114</v>
      </c>
      <c r="E12" s="20" t="s">
        <v>115</v>
      </c>
      <c r="F12" s="21">
        <v>30</v>
      </c>
    </row>
    <row r="13" spans="1:6" x14ac:dyDescent="0.3">
      <c r="A13" s="20" t="s">
        <v>16</v>
      </c>
      <c r="B13" s="20" t="s">
        <v>103</v>
      </c>
      <c r="C13" s="22">
        <v>460</v>
      </c>
      <c r="D13" s="20" t="s">
        <v>107</v>
      </c>
      <c r="E13" s="20" t="s">
        <v>116</v>
      </c>
      <c r="F13" s="21">
        <v>268.75</v>
      </c>
    </row>
    <row r="14" spans="1:6" x14ac:dyDescent="0.3">
      <c r="A14" s="20" t="s">
        <v>16</v>
      </c>
      <c r="B14" s="20" t="s">
        <v>103</v>
      </c>
      <c r="C14" s="22">
        <v>461</v>
      </c>
      <c r="D14" s="20" t="s">
        <v>117</v>
      </c>
      <c r="E14" s="20" t="s">
        <v>118</v>
      </c>
      <c r="F14" s="21">
        <v>500</v>
      </c>
    </row>
    <row r="15" spans="1:6" x14ac:dyDescent="0.3">
      <c r="A15" s="20" t="s">
        <v>119</v>
      </c>
      <c r="B15" s="20" t="s">
        <v>99</v>
      </c>
      <c r="C15" s="20"/>
      <c r="D15" s="20" t="s">
        <v>100</v>
      </c>
      <c r="E15" s="20" t="s">
        <v>101</v>
      </c>
      <c r="F15" s="21">
        <v>40</v>
      </c>
    </row>
    <row r="16" spans="1:6" x14ac:dyDescent="0.3">
      <c r="A16" s="20" t="s">
        <v>120</v>
      </c>
      <c r="B16" s="20" t="s">
        <v>103</v>
      </c>
      <c r="C16" s="22">
        <v>462</v>
      </c>
      <c r="D16" s="20" t="s">
        <v>107</v>
      </c>
      <c r="E16" s="20" t="s">
        <v>121</v>
      </c>
      <c r="F16" s="21">
        <v>618</v>
      </c>
    </row>
    <row r="17" spans="1:6" ht="21.6" x14ac:dyDescent="0.3">
      <c r="A17" s="20" t="s">
        <v>22</v>
      </c>
      <c r="B17" s="20" t="s">
        <v>99</v>
      </c>
      <c r="C17" s="20"/>
      <c r="D17" s="20" t="s">
        <v>122</v>
      </c>
      <c r="E17" s="20" t="s">
        <v>123</v>
      </c>
      <c r="F17" s="21">
        <v>29.3</v>
      </c>
    </row>
    <row r="18" spans="1:6" ht="21.6" x14ac:dyDescent="0.3">
      <c r="A18" s="20" t="s">
        <v>22</v>
      </c>
      <c r="B18" s="20" t="s">
        <v>99</v>
      </c>
      <c r="C18" s="20"/>
      <c r="D18" s="20" t="s">
        <v>122</v>
      </c>
      <c r="E18" s="20" t="s">
        <v>124</v>
      </c>
      <c r="F18" s="21">
        <v>22.05</v>
      </c>
    </row>
    <row r="19" spans="1:6" x14ac:dyDescent="0.3">
      <c r="A19" s="20" t="s">
        <v>30</v>
      </c>
      <c r="B19" s="20" t="s">
        <v>99</v>
      </c>
      <c r="C19" s="20"/>
      <c r="D19" s="20" t="s">
        <v>122</v>
      </c>
      <c r="E19" s="20" t="s">
        <v>125</v>
      </c>
      <c r="F19" s="21">
        <v>11.9</v>
      </c>
    </row>
    <row r="20" spans="1:6" x14ac:dyDescent="0.3">
      <c r="A20" s="20" t="s">
        <v>35</v>
      </c>
      <c r="B20" s="20" t="s">
        <v>99</v>
      </c>
      <c r="C20" s="20"/>
      <c r="D20" s="20" t="s">
        <v>126</v>
      </c>
      <c r="E20" s="20" t="s">
        <v>127</v>
      </c>
      <c r="F20" s="21">
        <v>21.15</v>
      </c>
    </row>
    <row r="21" spans="1:6" x14ac:dyDescent="0.3">
      <c r="A21" s="20" t="s">
        <v>35</v>
      </c>
      <c r="B21" s="20" t="s">
        <v>99</v>
      </c>
      <c r="C21" s="20"/>
      <c r="D21" s="20" t="s">
        <v>126</v>
      </c>
      <c r="E21" s="20" t="s">
        <v>128</v>
      </c>
      <c r="F21" s="21">
        <v>0.33</v>
      </c>
    </row>
    <row r="22" spans="1:6" x14ac:dyDescent="0.3">
      <c r="A22" s="20" t="s">
        <v>41</v>
      </c>
      <c r="B22" s="20" t="s">
        <v>99</v>
      </c>
      <c r="C22" s="20"/>
      <c r="D22" s="20" t="s">
        <v>122</v>
      </c>
      <c r="E22" s="20" t="s">
        <v>129</v>
      </c>
      <c r="F22" s="21">
        <v>29.3</v>
      </c>
    </row>
    <row r="23" spans="1:6" x14ac:dyDescent="0.3">
      <c r="A23" s="20" t="s">
        <v>130</v>
      </c>
      <c r="B23" s="20" t="s">
        <v>99</v>
      </c>
      <c r="C23" s="20"/>
      <c r="D23" s="20" t="s">
        <v>100</v>
      </c>
      <c r="E23" s="20" t="s">
        <v>101</v>
      </c>
      <c r="F23" s="21">
        <v>40</v>
      </c>
    </row>
    <row r="24" spans="1:6" x14ac:dyDescent="0.3">
      <c r="A24" s="20" t="s">
        <v>48</v>
      </c>
      <c r="B24" s="20" t="s">
        <v>103</v>
      </c>
      <c r="C24" s="22">
        <v>463</v>
      </c>
      <c r="D24" s="20" t="s">
        <v>107</v>
      </c>
      <c r="E24" s="20" t="s">
        <v>131</v>
      </c>
      <c r="F24" s="21">
        <v>491.33</v>
      </c>
    </row>
    <row r="25" spans="1:6" x14ac:dyDescent="0.3">
      <c r="A25" s="20" t="s">
        <v>54</v>
      </c>
      <c r="B25" s="20" t="s">
        <v>99</v>
      </c>
      <c r="C25" s="20"/>
      <c r="D25" s="20" t="s">
        <v>126</v>
      </c>
      <c r="E25" s="20" t="s">
        <v>132</v>
      </c>
      <c r="F25" s="21">
        <v>87.65</v>
      </c>
    </row>
    <row r="26" spans="1:6" x14ac:dyDescent="0.3">
      <c r="A26" s="20" t="s">
        <v>54</v>
      </c>
      <c r="B26" s="20" t="s">
        <v>99</v>
      </c>
      <c r="C26" s="20"/>
      <c r="D26" s="20" t="s">
        <v>126</v>
      </c>
      <c r="E26" s="20" t="s">
        <v>133</v>
      </c>
      <c r="F26" s="21">
        <v>87.65</v>
      </c>
    </row>
    <row r="27" spans="1:6" x14ac:dyDescent="0.3">
      <c r="A27" s="20" t="s">
        <v>54</v>
      </c>
      <c r="B27" s="20" t="s">
        <v>99</v>
      </c>
      <c r="C27" s="20"/>
      <c r="D27" s="20" t="s">
        <v>126</v>
      </c>
      <c r="E27" s="20" t="s">
        <v>134</v>
      </c>
      <c r="F27" s="21">
        <v>105.15</v>
      </c>
    </row>
    <row r="28" spans="1:6" x14ac:dyDescent="0.3">
      <c r="A28" s="20" t="s">
        <v>55</v>
      </c>
      <c r="B28" s="20" t="s">
        <v>99</v>
      </c>
      <c r="C28" s="20"/>
      <c r="D28" s="20" t="s">
        <v>122</v>
      </c>
      <c r="E28" s="20" t="s">
        <v>135</v>
      </c>
      <c r="F28" s="21">
        <v>22.05</v>
      </c>
    </row>
    <row r="29" spans="1:6" x14ac:dyDescent="0.3">
      <c r="A29" s="20" t="s">
        <v>136</v>
      </c>
      <c r="B29" s="20" t="s">
        <v>103</v>
      </c>
      <c r="C29" s="22">
        <v>412</v>
      </c>
      <c r="D29" s="20" t="s">
        <v>137</v>
      </c>
      <c r="E29" s="20" t="s">
        <v>138</v>
      </c>
      <c r="F29" s="21">
        <v>1000</v>
      </c>
    </row>
    <row r="30" spans="1:6" x14ac:dyDescent="0.3">
      <c r="A30" s="20" t="s">
        <v>62</v>
      </c>
      <c r="B30" s="20" t="s">
        <v>99</v>
      </c>
      <c r="C30" s="20"/>
      <c r="D30" s="20" t="s">
        <v>122</v>
      </c>
      <c r="E30" s="20" t="s">
        <v>139</v>
      </c>
      <c r="F30" s="21">
        <v>29.3</v>
      </c>
    </row>
    <row r="31" spans="1:6" x14ac:dyDescent="0.3">
      <c r="A31" s="20" t="s">
        <v>62</v>
      </c>
      <c r="B31" s="20" t="s">
        <v>99</v>
      </c>
      <c r="C31" s="20"/>
      <c r="D31" s="20" t="s">
        <v>122</v>
      </c>
      <c r="E31" s="20" t="s">
        <v>140</v>
      </c>
      <c r="F31" s="21">
        <v>22.05</v>
      </c>
    </row>
    <row r="32" spans="1:6" x14ac:dyDescent="0.3">
      <c r="A32" s="20" t="s">
        <v>62</v>
      </c>
      <c r="B32" s="20" t="s">
        <v>99</v>
      </c>
      <c r="C32" s="20"/>
      <c r="D32" s="20" t="s">
        <v>122</v>
      </c>
      <c r="E32" s="20" t="s">
        <v>141</v>
      </c>
      <c r="F32" s="21">
        <v>174.3</v>
      </c>
    </row>
    <row r="33" spans="1:6" x14ac:dyDescent="0.3">
      <c r="A33" s="20" t="s">
        <v>142</v>
      </c>
      <c r="B33" s="20" t="s">
        <v>99</v>
      </c>
      <c r="C33" s="20"/>
      <c r="D33" s="20" t="s">
        <v>100</v>
      </c>
      <c r="E33" s="20" t="s">
        <v>101</v>
      </c>
      <c r="F33" s="21">
        <v>40</v>
      </c>
    </row>
    <row r="34" spans="1:6" x14ac:dyDescent="0.3">
      <c r="A34" s="20" t="s">
        <v>67</v>
      </c>
      <c r="B34" s="20" t="s">
        <v>99</v>
      </c>
      <c r="C34" s="20"/>
      <c r="D34" s="20" t="s">
        <v>122</v>
      </c>
      <c r="E34" s="20" t="s">
        <v>143</v>
      </c>
      <c r="F34" s="21">
        <v>145.30000000000001</v>
      </c>
    </row>
    <row r="35" spans="1:6" x14ac:dyDescent="0.3">
      <c r="A35" s="20" t="s">
        <v>68</v>
      </c>
      <c r="B35" s="20" t="s">
        <v>99</v>
      </c>
      <c r="C35" s="20"/>
      <c r="D35" s="20" t="s">
        <v>122</v>
      </c>
      <c r="E35" s="20" t="s">
        <v>144</v>
      </c>
      <c r="F35" s="21">
        <v>22.05</v>
      </c>
    </row>
    <row r="36" spans="1:6" x14ac:dyDescent="0.3">
      <c r="F36" s="5">
        <f>SUM(F7:F35)</f>
        <v>5743.3600000000015</v>
      </c>
    </row>
    <row r="40" spans="1:6" x14ac:dyDescent="0.3">
      <c r="A40" s="4"/>
      <c r="B40" s="4"/>
      <c r="C40" s="4"/>
      <c r="D40" s="4"/>
      <c r="E40" s="4"/>
      <c r="F40" s="4"/>
    </row>
  </sheetData>
  <mergeCells count="4">
    <mergeCell ref="A1:F1"/>
    <mergeCell ref="A2:F2"/>
    <mergeCell ref="A3:F3"/>
    <mergeCell ref="A40:F4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20" workbookViewId="0">
      <selection activeCell="G34" sqref="G34"/>
    </sheetView>
  </sheetViews>
  <sheetFormatPr defaultRowHeight="14.4" x14ac:dyDescent="0.3"/>
  <cols>
    <col min="1" max="1" width="10.33203125" customWidth="1"/>
    <col min="2" max="2" width="12" customWidth="1"/>
    <col min="3" max="3" width="38.6640625" customWidth="1"/>
    <col min="4" max="4" width="86.77734375" customWidth="1"/>
    <col min="5" max="5" width="10.33203125" customWidth="1"/>
  </cols>
  <sheetData>
    <row r="1" spans="1:5" ht="30" customHeight="1" x14ac:dyDescent="0.3">
      <c r="A1" s="7" t="s">
        <v>72</v>
      </c>
      <c r="B1" s="6"/>
      <c r="C1" s="6"/>
      <c r="D1" s="6"/>
      <c r="E1" s="6"/>
    </row>
    <row r="2" spans="1:5" ht="15.6" x14ac:dyDescent="0.3">
      <c r="A2" s="7" t="s">
        <v>73</v>
      </c>
      <c r="B2" s="6"/>
      <c r="C2" s="6"/>
      <c r="D2" s="6"/>
      <c r="E2" s="6"/>
    </row>
    <row r="3" spans="1:5" x14ac:dyDescent="0.3">
      <c r="A3" s="6" t="s">
        <v>71</v>
      </c>
      <c r="B3" s="6"/>
      <c r="C3" s="6"/>
      <c r="D3" s="6"/>
      <c r="E3" s="6"/>
    </row>
    <row r="5" spans="1:5" ht="24.6" x14ac:dyDescent="0.3">
      <c r="A5" s="1" t="s">
        <v>0</v>
      </c>
      <c r="B5" s="1" t="s">
        <v>1</v>
      </c>
      <c r="C5" s="1" t="s">
        <v>3</v>
      </c>
      <c r="D5" s="1" t="s">
        <v>4</v>
      </c>
      <c r="E5" s="1" t="s">
        <v>5</v>
      </c>
    </row>
    <row r="7" spans="1:5" x14ac:dyDescent="0.3">
      <c r="A7" s="2" t="s">
        <v>6</v>
      </c>
      <c r="B7" s="2" t="s">
        <v>7</v>
      </c>
      <c r="C7" s="2" t="s">
        <v>8</v>
      </c>
      <c r="D7" s="2"/>
      <c r="E7" s="3">
        <v>500</v>
      </c>
    </row>
    <row r="8" spans="1:5" x14ac:dyDescent="0.3">
      <c r="A8" s="2" t="s">
        <v>6</v>
      </c>
      <c r="B8" s="2" t="s">
        <v>7</v>
      </c>
      <c r="C8" s="2" t="s">
        <v>9</v>
      </c>
      <c r="D8" s="2"/>
      <c r="E8" s="3">
        <v>1000</v>
      </c>
    </row>
    <row r="9" spans="1:5" x14ac:dyDescent="0.3">
      <c r="A9" s="2" t="s">
        <v>6</v>
      </c>
      <c r="B9" s="2" t="s">
        <v>7</v>
      </c>
      <c r="C9" s="2" t="s">
        <v>10</v>
      </c>
      <c r="D9" s="2"/>
      <c r="E9" s="3">
        <v>2000</v>
      </c>
    </row>
    <row r="10" spans="1:5" x14ac:dyDescent="0.3">
      <c r="A10" s="2" t="s">
        <v>6</v>
      </c>
      <c r="B10" s="2" t="s">
        <v>7</v>
      </c>
      <c r="C10" s="2" t="s">
        <v>11</v>
      </c>
      <c r="D10" s="2"/>
      <c r="E10" s="3">
        <v>500</v>
      </c>
    </row>
    <row r="11" spans="1:5" x14ac:dyDescent="0.3">
      <c r="A11" s="2" t="s">
        <v>6</v>
      </c>
      <c r="B11" s="2" t="s">
        <v>7</v>
      </c>
      <c r="C11" s="2" t="s">
        <v>12</v>
      </c>
      <c r="D11" s="2"/>
      <c r="E11" s="3">
        <v>500</v>
      </c>
    </row>
    <row r="12" spans="1:5" x14ac:dyDescent="0.3">
      <c r="A12" s="2" t="s">
        <v>6</v>
      </c>
      <c r="B12" s="2" t="s">
        <v>7</v>
      </c>
      <c r="C12" s="2" t="s">
        <v>9</v>
      </c>
      <c r="D12" s="2"/>
      <c r="E12" s="3">
        <v>1000</v>
      </c>
    </row>
    <row r="13" spans="1:5" x14ac:dyDescent="0.3">
      <c r="A13" s="2" t="s">
        <v>13</v>
      </c>
      <c r="B13" s="2" t="s">
        <v>7</v>
      </c>
      <c r="C13" s="2" t="s">
        <v>14</v>
      </c>
      <c r="D13" s="2"/>
      <c r="E13" s="3">
        <v>2000</v>
      </c>
    </row>
    <row r="14" spans="1:5" x14ac:dyDescent="0.3">
      <c r="A14" s="2" t="s">
        <v>13</v>
      </c>
      <c r="B14" s="2" t="s">
        <v>7</v>
      </c>
      <c r="C14" s="2" t="s">
        <v>15</v>
      </c>
      <c r="D14" s="2"/>
      <c r="E14" s="3">
        <v>750</v>
      </c>
    </row>
    <row r="15" spans="1:5" x14ac:dyDescent="0.3">
      <c r="A15" s="2" t="s">
        <v>16</v>
      </c>
      <c r="B15" s="2" t="s">
        <v>7</v>
      </c>
      <c r="C15" s="2" t="s">
        <v>17</v>
      </c>
      <c r="D15" s="2"/>
      <c r="E15" s="3">
        <v>2000</v>
      </c>
    </row>
    <row r="16" spans="1:5" x14ac:dyDescent="0.3">
      <c r="A16" s="2" t="s">
        <v>16</v>
      </c>
      <c r="B16" s="2" t="s">
        <v>7</v>
      </c>
      <c r="C16" s="2" t="s">
        <v>18</v>
      </c>
      <c r="D16" s="2"/>
      <c r="E16" s="3">
        <v>1000</v>
      </c>
    </row>
    <row r="17" spans="1:5" x14ac:dyDescent="0.3">
      <c r="A17" s="2" t="s">
        <v>19</v>
      </c>
      <c r="B17" s="2" t="s">
        <v>7</v>
      </c>
      <c r="C17" s="2" t="s">
        <v>20</v>
      </c>
      <c r="D17" s="2"/>
      <c r="E17" s="3">
        <v>250</v>
      </c>
    </row>
    <row r="18" spans="1:5" x14ac:dyDescent="0.3">
      <c r="A18" s="2" t="s">
        <v>19</v>
      </c>
      <c r="B18" s="2" t="s">
        <v>7</v>
      </c>
      <c r="C18" s="2" t="s">
        <v>21</v>
      </c>
      <c r="D18" s="2"/>
      <c r="E18" s="3">
        <v>2000</v>
      </c>
    </row>
    <row r="19" spans="1:5" x14ac:dyDescent="0.3">
      <c r="A19" s="2" t="s">
        <v>22</v>
      </c>
      <c r="B19" s="2" t="s">
        <v>23</v>
      </c>
      <c r="C19" s="2" t="s">
        <v>24</v>
      </c>
      <c r="D19" s="2" t="s">
        <v>25</v>
      </c>
      <c r="E19" s="3">
        <v>750</v>
      </c>
    </row>
    <row r="20" spans="1:5" x14ac:dyDescent="0.3">
      <c r="A20" s="2" t="s">
        <v>22</v>
      </c>
      <c r="B20" s="2" t="s">
        <v>23</v>
      </c>
      <c r="C20" s="2" t="s">
        <v>26</v>
      </c>
      <c r="D20" s="2" t="s">
        <v>27</v>
      </c>
      <c r="E20" s="3">
        <v>1000</v>
      </c>
    </row>
    <row r="21" spans="1:5" x14ac:dyDescent="0.3">
      <c r="A21" s="2" t="s">
        <v>28</v>
      </c>
      <c r="B21" s="2" t="s">
        <v>7</v>
      </c>
      <c r="C21" s="2" t="s">
        <v>29</v>
      </c>
      <c r="D21" s="2"/>
      <c r="E21" s="3">
        <v>750</v>
      </c>
    </row>
    <row r="22" spans="1:5" x14ac:dyDescent="0.3">
      <c r="A22" s="2" t="s">
        <v>30</v>
      </c>
      <c r="B22" s="2" t="s">
        <v>23</v>
      </c>
      <c r="C22" s="2" t="s">
        <v>31</v>
      </c>
      <c r="D22" s="2" t="s">
        <v>32</v>
      </c>
      <c r="E22" s="3">
        <v>750</v>
      </c>
    </row>
    <row r="23" spans="1:5" x14ac:dyDescent="0.3">
      <c r="A23" s="2" t="s">
        <v>30</v>
      </c>
      <c r="B23" s="2" t="s">
        <v>23</v>
      </c>
      <c r="C23" s="2" t="s">
        <v>12</v>
      </c>
      <c r="D23" s="2" t="s">
        <v>33</v>
      </c>
      <c r="E23" s="3">
        <v>400</v>
      </c>
    </row>
    <row r="24" spans="1:5" x14ac:dyDescent="0.3">
      <c r="A24" s="2" t="s">
        <v>30</v>
      </c>
      <c r="B24" s="2" t="s">
        <v>23</v>
      </c>
      <c r="C24" s="2" t="s">
        <v>18</v>
      </c>
      <c r="D24" s="2" t="s">
        <v>34</v>
      </c>
      <c r="E24" s="3">
        <v>400</v>
      </c>
    </row>
    <row r="25" spans="1:5" x14ac:dyDescent="0.3">
      <c r="A25" s="2" t="s">
        <v>35</v>
      </c>
      <c r="B25" s="2" t="s">
        <v>7</v>
      </c>
      <c r="C25" s="2" t="s">
        <v>36</v>
      </c>
      <c r="D25" s="2"/>
      <c r="E25" s="3">
        <v>750</v>
      </c>
    </row>
    <row r="26" spans="1:5" x14ac:dyDescent="0.3">
      <c r="A26" s="2" t="s">
        <v>35</v>
      </c>
      <c r="B26" s="2" t="s">
        <v>7</v>
      </c>
      <c r="C26" s="2" t="s">
        <v>37</v>
      </c>
      <c r="D26" s="2"/>
      <c r="E26" s="3">
        <v>1000</v>
      </c>
    </row>
    <row r="27" spans="1:5" x14ac:dyDescent="0.3">
      <c r="A27" s="2" t="s">
        <v>35</v>
      </c>
      <c r="B27" s="2" t="s">
        <v>23</v>
      </c>
      <c r="C27" s="2" t="s">
        <v>18</v>
      </c>
      <c r="D27" s="2" t="s">
        <v>38</v>
      </c>
      <c r="E27" s="3">
        <v>600</v>
      </c>
    </row>
    <row r="28" spans="1:5" x14ac:dyDescent="0.3">
      <c r="A28" s="2" t="s">
        <v>35</v>
      </c>
      <c r="B28" s="2" t="s">
        <v>23</v>
      </c>
      <c r="C28" s="2" t="s">
        <v>39</v>
      </c>
      <c r="D28" s="2" t="s">
        <v>40</v>
      </c>
      <c r="E28" s="3">
        <v>5</v>
      </c>
    </row>
    <row r="29" spans="1:5" x14ac:dyDescent="0.3">
      <c r="A29" s="2" t="s">
        <v>41</v>
      </c>
      <c r="B29" s="2" t="s">
        <v>23</v>
      </c>
      <c r="C29" s="2" t="s">
        <v>42</v>
      </c>
      <c r="D29" s="2" t="s">
        <v>43</v>
      </c>
      <c r="E29" s="3">
        <v>1000</v>
      </c>
    </row>
    <row r="30" spans="1:5" x14ac:dyDescent="0.3">
      <c r="A30" s="2" t="s">
        <v>44</v>
      </c>
      <c r="B30" s="2" t="s">
        <v>7</v>
      </c>
      <c r="C30" s="2" t="s">
        <v>45</v>
      </c>
      <c r="D30" s="2" t="s">
        <v>46</v>
      </c>
      <c r="E30" s="3">
        <v>400</v>
      </c>
    </row>
    <row r="31" spans="1:5" x14ac:dyDescent="0.3">
      <c r="A31" s="2" t="s">
        <v>44</v>
      </c>
      <c r="B31" s="2" t="s">
        <v>23</v>
      </c>
      <c r="C31" s="2" t="s">
        <v>47</v>
      </c>
      <c r="D31" s="2" t="s">
        <v>32</v>
      </c>
      <c r="E31" s="3">
        <v>750</v>
      </c>
    </row>
    <row r="32" spans="1:5" x14ac:dyDescent="0.3">
      <c r="A32" s="2" t="s">
        <v>48</v>
      </c>
      <c r="B32" s="2" t="s">
        <v>7</v>
      </c>
      <c r="C32" s="2" t="s">
        <v>49</v>
      </c>
      <c r="D32" s="2" t="s">
        <v>50</v>
      </c>
      <c r="E32" s="3">
        <v>500</v>
      </c>
    </row>
    <row r="33" spans="1:5" x14ac:dyDescent="0.3">
      <c r="A33" s="2" t="s">
        <v>48</v>
      </c>
      <c r="B33" s="2" t="s">
        <v>7</v>
      </c>
      <c r="C33" s="2" t="s">
        <v>51</v>
      </c>
      <c r="D33" s="2" t="s">
        <v>52</v>
      </c>
      <c r="E33" s="3">
        <v>750</v>
      </c>
    </row>
    <row r="34" spans="1:5" x14ac:dyDescent="0.3">
      <c r="A34" s="2" t="s">
        <v>48</v>
      </c>
      <c r="B34" s="2" t="s">
        <v>23</v>
      </c>
      <c r="C34" s="2" t="s">
        <v>53</v>
      </c>
      <c r="D34" s="2"/>
      <c r="E34" s="3">
        <v>750</v>
      </c>
    </row>
    <row r="35" spans="1:5" x14ac:dyDescent="0.3">
      <c r="A35" s="2" t="s">
        <v>54</v>
      </c>
      <c r="B35" s="2" t="s">
        <v>7</v>
      </c>
      <c r="C35" s="2" t="s">
        <v>17</v>
      </c>
      <c r="D35" s="2"/>
      <c r="E35" s="3">
        <v>2500</v>
      </c>
    </row>
    <row r="36" spans="1:5" x14ac:dyDescent="0.3">
      <c r="A36" s="2" t="s">
        <v>54</v>
      </c>
      <c r="B36" s="2" t="s">
        <v>7</v>
      </c>
      <c r="C36" s="2" t="s">
        <v>17</v>
      </c>
      <c r="D36" s="2"/>
      <c r="E36" s="3">
        <v>2500</v>
      </c>
    </row>
    <row r="37" spans="1:5" x14ac:dyDescent="0.3">
      <c r="A37" s="2" t="s">
        <v>54</v>
      </c>
      <c r="B37" s="2" t="s">
        <v>7</v>
      </c>
      <c r="C37" s="2" t="s">
        <v>9</v>
      </c>
      <c r="D37" s="2"/>
      <c r="E37" s="3">
        <v>3000</v>
      </c>
    </row>
    <row r="38" spans="1:5" x14ac:dyDescent="0.3">
      <c r="A38" s="2" t="s">
        <v>55</v>
      </c>
      <c r="B38" s="2" t="s">
        <v>7</v>
      </c>
      <c r="C38" s="2" t="s">
        <v>29</v>
      </c>
      <c r="D38" s="2"/>
      <c r="E38" s="3">
        <v>1000</v>
      </c>
    </row>
    <row r="39" spans="1:5" x14ac:dyDescent="0.3">
      <c r="A39" s="2" t="s">
        <v>55</v>
      </c>
      <c r="B39" s="2" t="s">
        <v>23</v>
      </c>
      <c r="C39" s="2" t="s">
        <v>56</v>
      </c>
      <c r="D39" s="2" t="s">
        <v>32</v>
      </c>
      <c r="E39" s="3">
        <v>750</v>
      </c>
    </row>
    <row r="40" spans="1:5" x14ac:dyDescent="0.3">
      <c r="A40" s="2" t="s">
        <v>57</v>
      </c>
      <c r="B40" s="2" t="s">
        <v>7</v>
      </c>
      <c r="C40" s="2" t="s">
        <v>58</v>
      </c>
      <c r="D40" s="2" t="s">
        <v>59</v>
      </c>
      <c r="E40" s="3">
        <v>2500</v>
      </c>
    </row>
    <row r="41" spans="1:5" x14ac:dyDescent="0.3">
      <c r="A41" s="2" t="s">
        <v>60</v>
      </c>
      <c r="B41" s="2" t="s">
        <v>23</v>
      </c>
      <c r="C41" s="2" t="s">
        <v>61</v>
      </c>
      <c r="D41" s="2" t="s">
        <v>27</v>
      </c>
      <c r="E41" s="3">
        <v>1000</v>
      </c>
    </row>
    <row r="42" spans="1:5" x14ac:dyDescent="0.3">
      <c r="A42" s="2" t="s">
        <v>62</v>
      </c>
      <c r="B42" s="2" t="s">
        <v>23</v>
      </c>
      <c r="C42" s="2" t="s">
        <v>51</v>
      </c>
      <c r="D42" s="2" t="s">
        <v>63</v>
      </c>
      <c r="E42" s="3">
        <v>6000</v>
      </c>
    </row>
    <row r="43" spans="1:5" x14ac:dyDescent="0.3">
      <c r="A43" s="2" t="s">
        <v>62</v>
      </c>
      <c r="B43" s="2" t="s">
        <v>23</v>
      </c>
      <c r="C43" s="2" t="s">
        <v>65</v>
      </c>
      <c r="D43" s="2" t="s">
        <v>32</v>
      </c>
      <c r="E43" s="3">
        <v>750</v>
      </c>
    </row>
    <row r="44" spans="1:5" x14ac:dyDescent="0.3">
      <c r="A44" s="2" t="s">
        <v>62</v>
      </c>
      <c r="B44" s="2" t="s">
        <v>23</v>
      </c>
      <c r="C44" s="2" t="s">
        <v>66</v>
      </c>
      <c r="D44" s="2" t="s">
        <v>43</v>
      </c>
      <c r="E44" s="3">
        <v>1000</v>
      </c>
    </row>
    <row r="45" spans="1:5" x14ac:dyDescent="0.3">
      <c r="A45" s="2" t="s">
        <v>62</v>
      </c>
      <c r="B45" s="2" t="s">
        <v>23</v>
      </c>
      <c r="C45" s="2" t="s">
        <v>17</v>
      </c>
      <c r="D45" s="2" t="s">
        <v>25</v>
      </c>
      <c r="E45" s="3">
        <v>750</v>
      </c>
    </row>
    <row r="46" spans="1:5" x14ac:dyDescent="0.3">
      <c r="A46" s="2" t="s">
        <v>67</v>
      </c>
      <c r="B46" s="2" t="s">
        <v>23</v>
      </c>
      <c r="C46" s="2" t="s">
        <v>15</v>
      </c>
      <c r="D46" s="2" t="s">
        <v>64</v>
      </c>
      <c r="E46" s="3">
        <v>5000</v>
      </c>
    </row>
    <row r="47" spans="1:5" x14ac:dyDescent="0.3">
      <c r="A47" s="2" t="s">
        <v>68</v>
      </c>
      <c r="B47" s="2" t="s">
        <v>23</v>
      </c>
      <c r="C47" s="2" t="s">
        <v>69</v>
      </c>
      <c r="D47" s="2" t="s">
        <v>32</v>
      </c>
      <c r="E47" s="3">
        <v>750</v>
      </c>
    </row>
    <row r="48" spans="1:5" x14ac:dyDescent="0.3">
      <c r="E48" s="5">
        <f>SUM(E7:E47)</f>
        <v>51555</v>
      </c>
    </row>
    <row r="51" spans="1:5" x14ac:dyDescent="0.3">
      <c r="A51" s="4"/>
      <c r="B51" s="4"/>
      <c r="C51" s="4"/>
      <c r="D51" s="4"/>
      <c r="E51" s="4"/>
    </row>
  </sheetData>
  <mergeCells count="4">
    <mergeCell ref="A51:E51"/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30"/>
  <sheetViews>
    <sheetView workbookViewId="0">
      <selection activeCell="A15" sqref="A15"/>
    </sheetView>
  </sheetViews>
  <sheetFormatPr defaultRowHeight="13.2" x14ac:dyDescent="0.25"/>
  <cols>
    <col min="1" max="3" width="8.88671875" style="9"/>
    <col min="4" max="4" width="15.44140625" style="9" bestFit="1" customWidth="1"/>
    <col min="5" max="7" width="8.88671875" style="9"/>
    <col min="8" max="8" width="12.109375" style="9" customWidth="1"/>
    <col min="9" max="259" width="8.88671875" style="9"/>
    <col min="260" max="260" width="12.44140625" style="9" bestFit="1" customWidth="1"/>
    <col min="261" max="515" width="8.88671875" style="9"/>
    <col min="516" max="516" width="12.44140625" style="9" bestFit="1" customWidth="1"/>
    <col min="517" max="771" width="8.88671875" style="9"/>
    <col min="772" max="772" width="12.44140625" style="9" bestFit="1" customWidth="1"/>
    <col min="773" max="1027" width="8.88671875" style="9"/>
    <col min="1028" max="1028" width="12.44140625" style="9" bestFit="1" customWidth="1"/>
    <col min="1029" max="1283" width="8.88671875" style="9"/>
    <col min="1284" max="1284" width="12.44140625" style="9" bestFit="1" customWidth="1"/>
    <col min="1285" max="1539" width="8.88671875" style="9"/>
    <col min="1540" max="1540" width="12.44140625" style="9" bestFit="1" customWidth="1"/>
    <col min="1541" max="1795" width="8.88671875" style="9"/>
    <col min="1796" max="1796" width="12.44140625" style="9" bestFit="1" customWidth="1"/>
    <col min="1797" max="2051" width="8.88671875" style="9"/>
    <col min="2052" max="2052" width="12.44140625" style="9" bestFit="1" customWidth="1"/>
    <col min="2053" max="2307" width="8.88671875" style="9"/>
    <col min="2308" max="2308" width="12.44140625" style="9" bestFit="1" customWidth="1"/>
    <col min="2309" max="2563" width="8.88671875" style="9"/>
    <col min="2564" max="2564" width="12.44140625" style="9" bestFit="1" customWidth="1"/>
    <col min="2565" max="2819" width="8.88671875" style="9"/>
    <col min="2820" max="2820" width="12.44140625" style="9" bestFit="1" customWidth="1"/>
    <col min="2821" max="3075" width="8.88671875" style="9"/>
    <col min="3076" max="3076" width="12.44140625" style="9" bestFit="1" customWidth="1"/>
    <col min="3077" max="3331" width="8.88671875" style="9"/>
    <col min="3332" max="3332" width="12.44140625" style="9" bestFit="1" customWidth="1"/>
    <col min="3333" max="3587" width="8.88671875" style="9"/>
    <col min="3588" max="3588" width="12.44140625" style="9" bestFit="1" customWidth="1"/>
    <col min="3589" max="3843" width="8.88671875" style="9"/>
    <col min="3844" max="3844" width="12.44140625" style="9" bestFit="1" customWidth="1"/>
    <col min="3845" max="4099" width="8.88671875" style="9"/>
    <col min="4100" max="4100" width="12.44140625" style="9" bestFit="1" customWidth="1"/>
    <col min="4101" max="4355" width="8.88671875" style="9"/>
    <col min="4356" max="4356" width="12.44140625" style="9" bestFit="1" customWidth="1"/>
    <col min="4357" max="4611" width="8.88671875" style="9"/>
    <col min="4612" max="4612" width="12.44140625" style="9" bestFit="1" customWidth="1"/>
    <col min="4613" max="4867" width="8.88671875" style="9"/>
    <col min="4868" max="4868" width="12.44140625" style="9" bestFit="1" customWidth="1"/>
    <col min="4869" max="5123" width="8.88671875" style="9"/>
    <col min="5124" max="5124" width="12.44140625" style="9" bestFit="1" customWidth="1"/>
    <col min="5125" max="5379" width="8.88671875" style="9"/>
    <col min="5380" max="5380" width="12.44140625" style="9" bestFit="1" customWidth="1"/>
    <col min="5381" max="5635" width="8.88671875" style="9"/>
    <col min="5636" max="5636" width="12.44140625" style="9" bestFit="1" customWidth="1"/>
    <col min="5637" max="5891" width="8.88671875" style="9"/>
    <col min="5892" max="5892" width="12.44140625" style="9" bestFit="1" customWidth="1"/>
    <col min="5893" max="6147" width="8.88671875" style="9"/>
    <col min="6148" max="6148" width="12.44140625" style="9" bestFit="1" customWidth="1"/>
    <col min="6149" max="6403" width="8.88671875" style="9"/>
    <col min="6404" max="6404" width="12.44140625" style="9" bestFit="1" customWidth="1"/>
    <col min="6405" max="6659" width="8.88671875" style="9"/>
    <col min="6660" max="6660" width="12.44140625" style="9" bestFit="1" customWidth="1"/>
    <col min="6661" max="6915" width="8.88671875" style="9"/>
    <col min="6916" max="6916" width="12.44140625" style="9" bestFit="1" customWidth="1"/>
    <col min="6917" max="7171" width="8.88671875" style="9"/>
    <col min="7172" max="7172" width="12.44140625" style="9" bestFit="1" customWidth="1"/>
    <col min="7173" max="7427" width="8.88671875" style="9"/>
    <col min="7428" max="7428" width="12.44140625" style="9" bestFit="1" customWidth="1"/>
    <col min="7429" max="7683" width="8.88671875" style="9"/>
    <col min="7684" max="7684" width="12.44140625" style="9" bestFit="1" customWidth="1"/>
    <col min="7685" max="7939" width="8.88671875" style="9"/>
    <col min="7940" max="7940" width="12.44140625" style="9" bestFit="1" customWidth="1"/>
    <col min="7941" max="8195" width="8.88671875" style="9"/>
    <col min="8196" max="8196" width="12.44140625" style="9" bestFit="1" customWidth="1"/>
    <col min="8197" max="8451" width="8.88671875" style="9"/>
    <col min="8452" max="8452" width="12.44140625" style="9" bestFit="1" customWidth="1"/>
    <col min="8453" max="8707" width="8.88671875" style="9"/>
    <col min="8708" max="8708" width="12.44140625" style="9" bestFit="1" customWidth="1"/>
    <col min="8709" max="8963" width="8.88671875" style="9"/>
    <col min="8964" max="8964" width="12.44140625" style="9" bestFit="1" customWidth="1"/>
    <col min="8965" max="9219" width="8.88671875" style="9"/>
    <col min="9220" max="9220" width="12.44140625" style="9" bestFit="1" customWidth="1"/>
    <col min="9221" max="9475" width="8.88671875" style="9"/>
    <col min="9476" max="9476" width="12.44140625" style="9" bestFit="1" customWidth="1"/>
    <col min="9477" max="9731" width="8.88671875" style="9"/>
    <col min="9732" max="9732" width="12.44140625" style="9" bestFit="1" customWidth="1"/>
    <col min="9733" max="9987" width="8.88671875" style="9"/>
    <col min="9988" max="9988" width="12.44140625" style="9" bestFit="1" customWidth="1"/>
    <col min="9989" max="10243" width="8.88671875" style="9"/>
    <col min="10244" max="10244" width="12.44140625" style="9" bestFit="1" customWidth="1"/>
    <col min="10245" max="10499" width="8.88671875" style="9"/>
    <col min="10500" max="10500" width="12.44140625" style="9" bestFit="1" customWidth="1"/>
    <col min="10501" max="10755" width="8.88671875" style="9"/>
    <col min="10756" max="10756" width="12.44140625" style="9" bestFit="1" customWidth="1"/>
    <col min="10757" max="11011" width="8.88671875" style="9"/>
    <col min="11012" max="11012" width="12.44140625" style="9" bestFit="1" customWidth="1"/>
    <col min="11013" max="11267" width="8.88671875" style="9"/>
    <col min="11268" max="11268" width="12.44140625" style="9" bestFit="1" customWidth="1"/>
    <col min="11269" max="11523" width="8.88671875" style="9"/>
    <col min="11524" max="11524" width="12.44140625" style="9" bestFit="1" customWidth="1"/>
    <col min="11525" max="11779" width="8.88671875" style="9"/>
    <col min="11780" max="11780" width="12.44140625" style="9" bestFit="1" customWidth="1"/>
    <col min="11781" max="12035" width="8.88671875" style="9"/>
    <col min="12036" max="12036" width="12.44140625" style="9" bestFit="1" customWidth="1"/>
    <col min="12037" max="12291" width="8.88671875" style="9"/>
    <col min="12292" max="12292" width="12.44140625" style="9" bestFit="1" customWidth="1"/>
    <col min="12293" max="12547" width="8.88671875" style="9"/>
    <col min="12548" max="12548" width="12.44140625" style="9" bestFit="1" customWidth="1"/>
    <col min="12549" max="12803" width="8.88671875" style="9"/>
    <col min="12804" max="12804" width="12.44140625" style="9" bestFit="1" customWidth="1"/>
    <col min="12805" max="13059" width="8.88671875" style="9"/>
    <col min="13060" max="13060" width="12.44140625" style="9" bestFit="1" customWidth="1"/>
    <col min="13061" max="13315" width="8.88671875" style="9"/>
    <col min="13316" max="13316" width="12.44140625" style="9" bestFit="1" customWidth="1"/>
    <col min="13317" max="13571" width="8.88671875" style="9"/>
    <col min="13572" max="13572" width="12.44140625" style="9" bestFit="1" customWidth="1"/>
    <col min="13573" max="13827" width="8.88671875" style="9"/>
    <col min="13828" max="13828" width="12.44140625" style="9" bestFit="1" customWidth="1"/>
    <col min="13829" max="14083" width="8.88671875" style="9"/>
    <col min="14084" max="14084" width="12.44140625" style="9" bestFit="1" customWidth="1"/>
    <col min="14085" max="14339" width="8.88671875" style="9"/>
    <col min="14340" max="14340" width="12.44140625" style="9" bestFit="1" customWidth="1"/>
    <col min="14341" max="14595" width="8.88671875" style="9"/>
    <col min="14596" max="14596" width="12.44140625" style="9" bestFit="1" customWidth="1"/>
    <col min="14597" max="14851" width="8.88671875" style="9"/>
    <col min="14852" max="14852" width="12.44140625" style="9" bestFit="1" customWidth="1"/>
    <col min="14853" max="15107" width="8.88671875" style="9"/>
    <col min="15108" max="15108" width="12.44140625" style="9" bestFit="1" customWidth="1"/>
    <col min="15109" max="15363" width="8.88671875" style="9"/>
    <col min="15364" max="15364" width="12.44140625" style="9" bestFit="1" customWidth="1"/>
    <col min="15365" max="15619" width="8.88671875" style="9"/>
    <col min="15620" max="15620" width="12.44140625" style="9" bestFit="1" customWidth="1"/>
    <col min="15621" max="15875" width="8.88671875" style="9"/>
    <col min="15876" max="15876" width="12.44140625" style="9" bestFit="1" customWidth="1"/>
    <col min="15877" max="16131" width="8.88671875" style="9"/>
    <col min="16132" max="16132" width="12.44140625" style="9" bestFit="1" customWidth="1"/>
    <col min="16133" max="16384" width="8.88671875" style="9"/>
  </cols>
  <sheetData>
    <row r="2" spans="1:8" x14ac:dyDescent="0.25">
      <c r="A2" s="8" t="s">
        <v>74</v>
      </c>
    </row>
    <row r="3" spans="1:8" ht="14.4" x14ac:dyDescent="0.3">
      <c r="A3" s="8" t="s">
        <v>75</v>
      </c>
      <c r="D3" s="10">
        <v>135661.94</v>
      </c>
    </row>
    <row r="4" spans="1:8" x14ac:dyDescent="0.25">
      <c r="A4" s="8" t="s">
        <v>76</v>
      </c>
      <c r="D4" s="11">
        <v>51555</v>
      </c>
    </row>
    <row r="5" spans="1:8" ht="14.4" x14ac:dyDescent="0.3">
      <c r="A5" s="8" t="s">
        <v>77</v>
      </c>
      <c r="D5" s="12">
        <v>-5743.36</v>
      </c>
      <c r="F5" s="5" t="s">
        <v>78</v>
      </c>
      <c r="H5" s="5" t="s">
        <v>78</v>
      </c>
    </row>
    <row r="6" spans="1:8" x14ac:dyDescent="0.25">
      <c r="A6" s="8" t="s">
        <v>79</v>
      </c>
      <c r="D6" s="13">
        <f>SUM(D3+D4+D5)</f>
        <v>181473.58000000002</v>
      </c>
      <c r="H6" s="9" t="s">
        <v>78</v>
      </c>
    </row>
    <row r="7" spans="1:8" x14ac:dyDescent="0.25">
      <c r="A7" s="8"/>
      <c r="D7" s="13"/>
    </row>
    <row r="8" spans="1:8" x14ac:dyDescent="0.25">
      <c r="A8" s="8" t="s">
        <v>80</v>
      </c>
      <c r="D8" s="13">
        <v>182473.58</v>
      </c>
    </row>
    <row r="9" spans="1:8" x14ac:dyDescent="0.25">
      <c r="A9" s="8" t="s">
        <v>81</v>
      </c>
      <c r="D9" s="14">
        <v>-181473.58</v>
      </c>
    </row>
    <row r="10" spans="1:8" x14ac:dyDescent="0.25">
      <c r="A10" s="8" t="s">
        <v>82</v>
      </c>
      <c r="D10" s="13">
        <f>SUM(D8:D9)</f>
        <v>1000</v>
      </c>
    </row>
    <row r="11" spans="1:8" x14ac:dyDescent="0.25">
      <c r="A11" s="8"/>
      <c r="D11" s="13"/>
    </row>
    <row r="12" spans="1:8" x14ac:dyDescent="0.25">
      <c r="A12" s="9" t="s">
        <v>83</v>
      </c>
    </row>
    <row r="13" spans="1:8" x14ac:dyDescent="0.25">
      <c r="A13" s="8" t="s">
        <v>84</v>
      </c>
      <c r="D13" s="13">
        <f>D6</f>
        <v>181473.58000000002</v>
      </c>
    </row>
    <row r="14" spans="1:8" x14ac:dyDescent="0.25">
      <c r="A14" s="8" t="s">
        <v>85</v>
      </c>
      <c r="D14" s="15">
        <v>1900</v>
      </c>
      <c r="E14" s="9" t="s">
        <v>145</v>
      </c>
    </row>
    <row r="15" spans="1:8" x14ac:dyDescent="0.25">
      <c r="A15" s="9" t="s">
        <v>86</v>
      </c>
      <c r="D15" s="13">
        <f>SUM(D13:D14)</f>
        <v>183373.58000000002</v>
      </c>
    </row>
    <row r="16" spans="1:8" x14ac:dyDescent="0.25">
      <c r="D16" s="16"/>
    </row>
    <row r="17" spans="1:8" x14ac:dyDescent="0.25">
      <c r="A17" s="8" t="s">
        <v>78</v>
      </c>
      <c r="D17" s="16"/>
    </row>
    <row r="18" spans="1:8" ht="14.4" x14ac:dyDescent="0.3">
      <c r="D18" s="13"/>
      <c r="H18" s="5" t="s">
        <v>78</v>
      </c>
    </row>
    <row r="20" spans="1:8" x14ac:dyDescent="0.25">
      <c r="H20" s="13"/>
    </row>
    <row r="21" spans="1:8" x14ac:dyDescent="0.25">
      <c r="E21" s="17" t="s">
        <v>87</v>
      </c>
      <c r="F21" s="17"/>
      <c r="G21" s="17"/>
    </row>
    <row r="22" spans="1:8" x14ac:dyDescent="0.25">
      <c r="E22" s="17" t="s">
        <v>88</v>
      </c>
      <c r="F22" s="17"/>
      <c r="G22" s="17">
        <v>2000</v>
      </c>
      <c r="H22" s="13"/>
    </row>
    <row r="23" spans="1:8" x14ac:dyDescent="0.25">
      <c r="E23" s="17" t="s">
        <v>89</v>
      </c>
      <c r="F23" s="17"/>
      <c r="G23" s="17">
        <v>750</v>
      </c>
    </row>
    <row r="24" spans="1:8" x14ac:dyDescent="0.25">
      <c r="E24" s="17" t="s">
        <v>90</v>
      </c>
      <c r="F24" s="17"/>
      <c r="G24" s="17">
        <v>750</v>
      </c>
    </row>
    <row r="25" spans="1:8" x14ac:dyDescent="0.25">
      <c r="E25" s="17" t="s">
        <v>91</v>
      </c>
      <c r="F25" s="17"/>
      <c r="G25" s="17">
        <v>1000</v>
      </c>
    </row>
    <row r="26" spans="1:8" x14ac:dyDescent="0.25">
      <c r="E26" s="17" t="s">
        <v>92</v>
      </c>
      <c r="F26" s="17"/>
      <c r="G26" s="17">
        <v>2000</v>
      </c>
    </row>
    <row r="27" spans="1:8" x14ac:dyDescent="0.25">
      <c r="E27" s="17" t="s">
        <v>93</v>
      </c>
      <c r="F27" s="17"/>
      <c r="G27" s="17">
        <v>750</v>
      </c>
    </row>
    <row r="28" spans="1:8" x14ac:dyDescent="0.25">
      <c r="E28" s="17" t="s">
        <v>94</v>
      </c>
      <c r="F28" s="17"/>
      <c r="G28" s="17">
        <v>250</v>
      </c>
    </row>
    <row r="29" spans="1:8" x14ac:dyDescent="0.25">
      <c r="E29" s="17" t="s">
        <v>95</v>
      </c>
      <c r="F29" s="17"/>
      <c r="G29" s="17">
        <v>500</v>
      </c>
    </row>
    <row r="30" spans="1:8" x14ac:dyDescent="0.25">
      <c r="E30" s="17"/>
      <c r="F30" s="17"/>
      <c r="G30" s="17">
        <f>SUM(G22:G29)</f>
        <v>8000</v>
      </c>
    </row>
  </sheetData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Check Detail</vt:lpstr>
      <vt:lpstr>Deposit Detail</vt:lpstr>
      <vt:lpstr>TR 05112021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Farsee, Angie</cp:lastModifiedBy>
  <dcterms:created xsi:type="dcterms:W3CDTF">2021-05-11T18:45:04Z</dcterms:created>
  <dcterms:modified xsi:type="dcterms:W3CDTF">2021-05-11T20:34:35Z</dcterms:modified>
</cp:coreProperties>
</file>