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2/"/>
    </mc:Choice>
  </mc:AlternateContent>
  <xr:revisionPtr revIDLastSave="4" documentId="11_086D10D920EDBFB663B4A46C7EEC211BA5C66C0B" xr6:coauthVersionLast="47" xr6:coauthVersionMax="47" xr10:uidLastSave="{5E269FD7-3292-406B-91B7-8657BEF3DD69}"/>
  <bookViews>
    <workbookView xWindow="-120" yWindow="-120" windowWidth="29040" windowHeight="15840" activeTab="2" xr2:uid="{00000000-000D-0000-FFFF-FFFF00000000}"/>
  </bookViews>
  <sheets>
    <sheet name="Deposit Detail" sheetId="6" r:id="rId1"/>
    <sheet name="Check Detail" sheetId="5" r:id="rId2"/>
    <sheet name="0411202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5" l="1"/>
  <c r="E39" i="6"/>
  <c r="G31" i="4" l="1"/>
  <c r="D6" i="4"/>
  <c r="D13" i="4" l="1"/>
  <c r="D16" i="4" s="1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<sst xmlns="http://schemas.openxmlformats.org/spreadsheetml/2006/main" count="249" uniqueCount="128">
  <si>
    <t>Date</t>
  </si>
  <si>
    <t>Transaction Type</t>
  </si>
  <si>
    <t>Num</t>
  </si>
  <si>
    <t>Name</t>
  </si>
  <si>
    <t>Memo/Description</t>
  </si>
  <si>
    <t>Amount</t>
  </si>
  <si>
    <t>Expense</t>
  </si>
  <si>
    <t>Intuit Quickbooks</t>
  </si>
  <si>
    <t>Intuit QuickBooks Online Monthly Service Fee</t>
  </si>
  <si>
    <t>PayPal</t>
  </si>
  <si>
    <t>Check</t>
  </si>
  <si>
    <t>Lindsay Silveus</t>
  </si>
  <si>
    <t>Georgia Energy &amp; Industrial Construction Consortium</t>
  </si>
  <si>
    <t>Check Detail</t>
  </si>
  <si>
    <t>GA Secretary of State</t>
  </si>
  <si>
    <t>Georgia TSA</t>
  </si>
  <si>
    <t>Customer</t>
  </si>
  <si>
    <t>Payment</t>
  </si>
  <si>
    <t>MEAG Power</t>
  </si>
  <si>
    <t>Municipal Gas Authority of Georgia</t>
  </si>
  <si>
    <t>Oglethorpe Family of Companies</t>
  </si>
  <si>
    <t>Artera</t>
  </si>
  <si>
    <t>Sales Receipt</t>
  </si>
  <si>
    <t>Boswell Electrical &amp; Communication Supply</t>
  </si>
  <si>
    <t>Aubrey Silvey Enterprise, Inc.</t>
  </si>
  <si>
    <t>Diversified Utility Services, LLC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</si>
  <si>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</si>
  <si>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</si>
  <si>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</si>
  <si>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</si>
  <si>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</si>
  <si>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</si>
  <si>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</si>
  <si>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</si>
  <si>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</si>
  <si>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</si>
  <si>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</si>
  <si>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</si>
  <si>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</si>
  <si>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</si>
  <si>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</si>
  <si>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</si>
  <si>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</si>
  <si>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</si>
  <si>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Janary 1, 2022 - February 9, 2022</t>
  </si>
  <si>
    <t>01/01/2022</t>
  </si>
  <si>
    <t>01/19/2022</t>
  </si>
  <si>
    <t>Annual Registration - 2022</t>
  </si>
  <si>
    <t>01/31/2022</t>
  </si>
  <si>
    <t>2021 Golf Tournament - PayPal Fee - Boswell - P. Whitmire - Foursome &amp; Hole Sponsorship</t>
  </si>
  <si>
    <t>02/01/2022</t>
  </si>
  <si>
    <t>02/02/2022</t>
  </si>
  <si>
    <t>2022 Golf Tournament - PayPal Fee - Griffith - M. Blackwood - Foursome &amp; Hole Sponsorship</t>
  </si>
  <si>
    <t>02/08/2022</t>
  </si>
  <si>
    <t>Program management services - January, 2022</t>
  </si>
  <si>
    <t>02/09/2022</t>
  </si>
  <si>
    <t>2022 SLC Sponsorship - Engineering Design and Structural Design &amp; Engineering</t>
  </si>
  <si>
    <t>Total:</t>
  </si>
  <si>
    <t>Deposit Detail</t>
  </si>
  <si>
    <t>01/21/2022</t>
  </si>
  <si>
    <t>2022 Membership Dues</t>
  </si>
  <si>
    <t>2022 GEICC Golf Tournament - Foursome and Hole Sponsorship.</t>
  </si>
  <si>
    <t>Griffith Power Systems</t>
  </si>
  <si>
    <t>2022 GEICC Golf Tournament - Foursome and Hole Sponsorship</t>
  </si>
  <si>
    <t>Southern Gas/AGL Resources</t>
  </si>
  <si>
    <t xml:space="preserve">Total: </t>
  </si>
  <si>
    <t>QB Balance as of 1/1/2022</t>
  </si>
  <si>
    <t>02/10/2022</t>
  </si>
  <si>
    <t>Silveus Project Management</t>
  </si>
  <si>
    <t>Program Management Services - December, 2021</t>
  </si>
  <si>
    <t>02/11/2022</t>
  </si>
  <si>
    <t>2022 Golf Tournament - PayPal Fee - K. Delaney - Foursome</t>
  </si>
  <si>
    <t>02/15/2022</t>
  </si>
  <si>
    <t>2022 Golf Tournament - PayPal Fee - C. Hill - Foursome</t>
  </si>
  <si>
    <t>2022 Golf Tournament - PayPal Fee - Southern Co - K. DuBose - Platinum Sponsorship</t>
  </si>
  <si>
    <t>02/21/2022</t>
  </si>
  <si>
    <t>2022 Golf Tournament - PayPal Fee - Asplundh - L. Hale - Foursome &amp; Hole Sponsorship</t>
  </si>
  <si>
    <t>02/28/2022</t>
  </si>
  <si>
    <t>2022 Golf Tournament - PayPal Fee - HB Next - A. Middlebrooks - Foursome</t>
  </si>
  <si>
    <t>03/01/2022</t>
  </si>
  <si>
    <t>Cobb EMC</t>
  </si>
  <si>
    <t>HB Next</t>
  </si>
  <si>
    <t>Atlanta Electrical Contractors Association</t>
  </si>
  <si>
    <t>City of Commerce</t>
  </si>
  <si>
    <t>2022 GEICC Golf Tournament - Foursome - Clark Hill</t>
  </si>
  <si>
    <t>Southern Company</t>
  </si>
  <si>
    <t>2022 GEICC Golf Tournament - Platinum Sponsorship - K. DuBose</t>
  </si>
  <si>
    <t>Asplundh</t>
  </si>
  <si>
    <t>2022 GEICC Golf Tournament - Foursome &amp; Hole Sponsorship - L. Hale</t>
  </si>
  <si>
    <t>02/22/2022</t>
  </si>
  <si>
    <t>Electric Cities of Georgia</t>
  </si>
  <si>
    <t>2022 GEICC Golf Tournament - Foursome - Ayden Middlebrooks</t>
  </si>
  <si>
    <t>Georgia Power Company</t>
  </si>
  <si>
    <t>Oglethorpe Power Corporation</t>
  </si>
  <si>
    <t>2022 GEICC Golf Tournament - Fourseome &amp; Hole Sponsorship + 2 Foursomes</t>
  </si>
  <si>
    <t>2022 GEICC Golf Tournament - 2 Platinum Sponsorships</t>
  </si>
  <si>
    <t>Treasurer's Report - 1/1/2022 through 3/4/2022</t>
  </si>
  <si>
    <t>BBT/Truist Balance as of 3/4/2022</t>
  </si>
  <si>
    <t>2022 GEICC Golf Tournament - Foursome - Kristen Delaney</t>
  </si>
  <si>
    <t>03/11/2022</t>
  </si>
  <si>
    <t>In The Door, LLC</t>
  </si>
  <si>
    <t>Sponsorship - GA State Pitch Competition</t>
  </si>
  <si>
    <t>February Project Management Services</t>
  </si>
  <si>
    <t>03/23/2022</t>
  </si>
  <si>
    <t>2022 Golf Tournament - PayPal Fee - Southern Company - N. Clark - Platinum Sponsorship</t>
  </si>
  <si>
    <t>04/01/2022</t>
  </si>
  <si>
    <t>04/07/2022</t>
  </si>
  <si>
    <t>March Project Management Services</t>
  </si>
  <si>
    <t>03/08/2022</t>
  </si>
  <si>
    <t>Gresco</t>
  </si>
  <si>
    <t>2022 GEICC Golf Tournament - Foursome</t>
  </si>
  <si>
    <t>03/18/2022</t>
  </si>
  <si>
    <t>Walton EMC Gas</t>
  </si>
  <si>
    <t>AGL Resources</t>
  </si>
  <si>
    <t>03/30/2022</t>
  </si>
  <si>
    <t>04/04/2022</t>
  </si>
  <si>
    <t>Snapping Shoals EMC</t>
  </si>
  <si>
    <t>2022 Golf Tournament - Foursome</t>
  </si>
  <si>
    <t>Pike Enterprises, LLC</t>
  </si>
  <si>
    <t>Golf Tournament - check 0010095877 - Membership Dues
Golf Tournament - check 0010095434 - Foursome and Hole Sponsor</t>
  </si>
  <si>
    <t>Tri-State Utilities</t>
  </si>
  <si>
    <t>2022 GEICC Golf Tournament - Foursome &amp; Hole Sponsorship</t>
  </si>
  <si>
    <t>04/08/2022</t>
  </si>
  <si>
    <t>Georgia EMC</t>
  </si>
  <si>
    <t>2022 Golf Tournament - Foursome &amp; Hole Sponsorship - J Bragg</t>
  </si>
  <si>
    <t>2022 Golf Tournament - PayPal Fee - Georgia EMC - J. Bragg - Foursome &amp; Hole Sponsorship</t>
  </si>
  <si>
    <t xml:space="preserve">2022 GEICC Golf Tournament - Platinum Sponsorship </t>
  </si>
  <si>
    <t>2022 GEICC Golf Tournament - Platinum 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</si>
</sst>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0" fillId="0" borderId="0" xfId="0" applyNumberFormat="1"/>
    <xf numFmtId="0" fontId="6" fillId="0" borderId="0" xfId="2" applyFont="1"/>
    <xf numFmtId="0" fontId="6" fillId="0" borderId="0" xfId="2"/>
    <xf numFmtId="44" fontId="0" fillId="0" borderId="0" xfId="3" applyFont="1"/>
    <xf numFmtId="8" fontId="6" fillId="0" borderId="0" xfId="2" applyNumberFormat="1" applyFont="1"/>
    <xf numFmtId="8" fontId="6" fillId="0" borderId="1" xfId="2" applyNumberFormat="1" applyFont="1" applyBorder="1"/>
    <xf numFmtId="44" fontId="6" fillId="0" borderId="0" xfId="2" applyNumberFormat="1"/>
    <xf numFmtId="44" fontId="7" fillId="0" borderId="0" xfId="2" applyNumberFormat="1" applyFont="1"/>
    <xf numFmtId="44" fontId="7" fillId="0" borderId="0" xfId="1" applyFont="1"/>
    <xf numFmtId="8" fontId="6" fillId="0" borderId="0" xfId="2" applyNumberFormat="1"/>
    <xf numFmtId="0" fontId="8" fillId="0" borderId="0" xfId="2" applyFont="1"/>
    <xf numFmtId="44" fontId="6" fillId="2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0" fillId="0" borderId="0" xfId="0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2"/>
    <xf numFmtId="0" fontId="0" fillId="0" borderId="0" xfId="0" applyAlignment="1">
      <alignment wrapText="1"/>
    </xf>
  </cellXfs>
  <cellStyles count="8">
    <cellStyle name="Comma 2" xfId="7" xr:uid="{00000000-0005-0000-0000-000000000000}"/>
    <cellStyle name="Currency" xfId="1" builtinId="4"/>
    <cellStyle name="Currency 2" xfId="3" xr:uid="{00000000-0005-0000-0000-000002000000}"/>
    <cellStyle name="Currency 3" xfId="5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1026795</xdr:colOff>
      <xdr:row>9</xdr:row>
      <xdr:rowOff>57150</xdr:rowOff>
    </xdr:from>
    <xdr:to>
      <xdr:col>5</xdr:col>
      <xdr:colOff>13335</xdr:colOff>
      <xdr:row>9</xdr:row>
      <xdr:rowOff>64770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179445" y="15716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7</xdr:row>
      <xdr:rowOff>123824</xdr:rowOff>
    </xdr:from>
    <xdr:to>
      <xdr:col>7</xdr:col>
      <xdr:colOff>800100</xdr:colOff>
      <xdr:row>11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19525" y="1314449"/>
          <a:ext cx="19907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-$868.75 - Payment (Silveus)</a:t>
          </a:r>
        </a:p>
        <a:p>
          <a:r>
            <a:rPr lang="en-US" sz="1100"/>
            <a:t>-$800.00</a:t>
          </a:r>
          <a:r>
            <a:rPr lang="en-US" sz="1100" baseline="0"/>
            <a:t> - Payment (TSA)</a:t>
          </a:r>
        </a:p>
        <a:p>
          <a:endParaRPr lang="en-US" sz="1100" baseline="0"/>
        </a:p>
      </xdr:txBody>
    </xdr:sp>
    <xdr:clientData/>
  </xdr:twoCellAnchor>
  <xdr:twoCellAnchor>
    <xdr:from>
      <xdr:col>4</xdr:col>
      <xdr:colOff>0</xdr:colOff>
      <xdr:row>13</xdr:row>
      <xdr:rowOff>76200</xdr:rowOff>
    </xdr:from>
    <xdr:to>
      <xdr:col>5</xdr:col>
      <xdr:colOff>15240</xdr:colOff>
      <xdr:row>13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3181350" y="22383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12</xdr:row>
      <xdr:rowOff>28575</xdr:rowOff>
    </xdr:from>
    <xdr:to>
      <xdr:col>7</xdr:col>
      <xdr:colOff>790575</xdr:colOff>
      <xdr:row>15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81425" y="2028825"/>
          <a:ext cx="20193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2022</a:t>
          </a:r>
          <a:r>
            <a:rPr lang="en-US" sz="1100" baseline="0"/>
            <a:t> Membership:  $1,250.00</a:t>
          </a:r>
        </a:p>
        <a:p>
          <a:r>
            <a:rPr lang="en-US" sz="1100" baseline="0"/>
            <a:t>Golf Tournament: $1,750.00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6" zoomScale="200" zoomScaleNormal="200" workbookViewId="0">
      <selection activeCell="D36" sqref="D36"/>
    </sheetView>
  </sheetViews>
  <sheetFormatPr defaultRowHeight="15" x14ac:dyDescent="0.25"/>
  <cols>
    <col min="1" max="1" width="10.28515625" style="17" customWidth="1"/>
    <col min="2" max="2" width="12" style="17" customWidth="1"/>
    <col min="3" max="3" width="36.140625" style="17" customWidth="1"/>
    <col min="4" max="4" width="51.5703125" style="17" customWidth="1"/>
    <col min="5" max="5" width="11" style="17" bestFit="1" customWidth="1"/>
    <col min="6" max="16384" width="9.140625" style="17"/>
  </cols>
  <sheetData>
    <row r="1" spans="1:6" ht="18.75" x14ac:dyDescent="0.3">
      <c r="A1" s="24" t="s">
        <v>12</v>
      </c>
      <c r="B1" s="24"/>
      <c r="C1" s="24"/>
      <c r="D1" s="24"/>
      <c r="E1" s="24"/>
      <c r="F1" s="24"/>
    </row>
    <row r="2" spans="1:6" x14ac:dyDescent="0.25">
      <c r="A2" s="25" t="s">
        <v>58</v>
      </c>
      <c r="B2" s="25"/>
      <c r="C2" s="25"/>
      <c r="D2" s="25"/>
      <c r="E2" s="25"/>
      <c r="F2" s="25"/>
    </row>
    <row r="3" spans="1:6" x14ac:dyDescent="0.25">
      <c r="A3" s="25" t="s">
        <v>44</v>
      </c>
      <c r="B3" s="25"/>
      <c r="C3" s="25"/>
      <c r="D3" s="25"/>
      <c r="E3" s="25"/>
      <c r="F3" s="25"/>
    </row>
    <row r="5" spans="1:6" ht="24.75" x14ac:dyDescent="0.25">
      <c r="A5" s="1" t="s">
        <v>0</v>
      </c>
      <c r="B5" s="1" t="s">
        <v>1</v>
      </c>
      <c r="C5" s="1" t="s">
        <v>16</v>
      </c>
      <c r="D5" s="1" t="s">
        <v>4</v>
      </c>
      <c r="E5" s="1" t="s">
        <v>5</v>
      </c>
    </row>
    <row r="7" spans="1:6" x14ac:dyDescent="0.25">
      <c r="A7" s="2" t="s">
        <v>59</v>
      </c>
      <c r="B7" s="2" t="s">
        <v>17</v>
      </c>
      <c r="C7" s="2" t="s">
        <v>25</v>
      </c>
      <c r="D7" s="2" t="s">
        <v>60</v>
      </c>
      <c r="E7" s="3">
        <v>750</v>
      </c>
    </row>
    <row r="8" spans="1:6" x14ac:dyDescent="0.25">
      <c r="A8" s="2" t="s">
        <v>59</v>
      </c>
      <c r="B8" s="2" t="s">
        <v>17</v>
      </c>
      <c r="C8" s="2" t="s">
        <v>24</v>
      </c>
      <c r="D8" s="2" t="s">
        <v>60</v>
      </c>
      <c r="E8" s="3">
        <v>750</v>
      </c>
    </row>
    <row r="9" spans="1:6" x14ac:dyDescent="0.25">
      <c r="A9" s="2" t="s">
        <v>59</v>
      </c>
      <c r="B9" s="2" t="s">
        <v>17</v>
      </c>
      <c r="C9" s="2" t="s">
        <v>20</v>
      </c>
      <c r="D9" s="2" t="s">
        <v>60</v>
      </c>
      <c r="E9" s="3">
        <v>2000</v>
      </c>
    </row>
    <row r="10" spans="1:6" x14ac:dyDescent="0.25">
      <c r="A10" s="2" t="s">
        <v>51</v>
      </c>
      <c r="B10" s="2" t="s">
        <v>22</v>
      </c>
      <c r="C10" s="2" t="s">
        <v>23</v>
      </c>
      <c r="D10" s="2" t="s">
        <v>61</v>
      </c>
      <c r="E10" s="3">
        <v>1000</v>
      </c>
    </row>
    <row r="11" spans="1:6" x14ac:dyDescent="0.25">
      <c r="A11" s="2" t="s">
        <v>51</v>
      </c>
      <c r="B11" s="2" t="s">
        <v>22</v>
      </c>
      <c r="C11" s="2" t="s">
        <v>62</v>
      </c>
      <c r="D11" s="2" t="s">
        <v>63</v>
      </c>
      <c r="E11" s="3">
        <v>1000</v>
      </c>
    </row>
    <row r="12" spans="1:6" x14ac:dyDescent="0.25">
      <c r="A12" s="2" t="s">
        <v>53</v>
      </c>
      <c r="B12" s="2" t="s">
        <v>17</v>
      </c>
      <c r="C12" s="2" t="s">
        <v>64</v>
      </c>
      <c r="D12" s="2" t="s">
        <v>60</v>
      </c>
      <c r="E12" s="3">
        <v>2000</v>
      </c>
    </row>
    <row r="13" spans="1:6" x14ac:dyDescent="0.25">
      <c r="A13" s="2" t="s">
        <v>53</v>
      </c>
      <c r="B13" s="2" t="s">
        <v>17</v>
      </c>
      <c r="C13" s="2" t="s">
        <v>21</v>
      </c>
      <c r="D13" s="2" t="s">
        <v>60</v>
      </c>
      <c r="E13" s="3">
        <v>750</v>
      </c>
    </row>
    <row r="14" spans="1:6" x14ac:dyDescent="0.25">
      <c r="A14" s="2" t="s">
        <v>53</v>
      </c>
      <c r="B14" s="2" t="s">
        <v>17</v>
      </c>
      <c r="C14" s="2" t="s">
        <v>19</v>
      </c>
      <c r="D14" s="2" t="s">
        <v>60</v>
      </c>
      <c r="E14" s="3">
        <v>2000</v>
      </c>
    </row>
    <row r="15" spans="1:6" x14ac:dyDescent="0.25">
      <c r="A15" s="2" t="s">
        <v>53</v>
      </c>
      <c r="B15" s="2" t="s">
        <v>17</v>
      </c>
      <c r="C15" s="2" t="s">
        <v>18</v>
      </c>
      <c r="D15" s="2" t="s">
        <v>60</v>
      </c>
      <c r="E15" s="3">
        <v>1000</v>
      </c>
    </row>
    <row r="16" spans="1:6" s="18" customFormat="1" x14ac:dyDescent="0.25">
      <c r="A16" s="20" t="s">
        <v>70</v>
      </c>
      <c r="B16" s="20" t="s">
        <v>17</v>
      </c>
      <c r="C16" s="20" t="s">
        <v>80</v>
      </c>
      <c r="D16" s="20" t="s">
        <v>98</v>
      </c>
      <c r="E16" s="22">
        <v>750</v>
      </c>
    </row>
    <row r="17" spans="1:5" s="18" customFormat="1" x14ac:dyDescent="0.25">
      <c r="A17" s="20" t="s">
        <v>70</v>
      </c>
      <c r="B17" s="20" t="s">
        <v>17</v>
      </c>
      <c r="C17" s="20" t="s">
        <v>81</v>
      </c>
      <c r="D17" s="20" t="s">
        <v>60</v>
      </c>
      <c r="E17" s="22">
        <v>500</v>
      </c>
    </row>
    <row r="18" spans="1:5" s="18" customFormat="1" x14ac:dyDescent="0.25">
      <c r="A18" s="20" t="s">
        <v>70</v>
      </c>
      <c r="B18" s="20" t="s">
        <v>17</v>
      </c>
      <c r="C18" s="20" t="s">
        <v>82</v>
      </c>
      <c r="D18" s="20" t="s">
        <v>60</v>
      </c>
      <c r="E18" s="22">
        <v>500</v>
      </c>
    </row>
    <row r="19" spans="1:5" s="18" customFormat="1" x14ac:dyDescent="0.25">
      <c r="A19" s="20" t="s">
        <v>72</v>
      </c>
      <c r="B19" s="20" t="s">
        <v>22</v>
      </c>
      <c r="C19" s="20" t="s">
        <v>83</v>
      </c>
      <c r="D19" s="20" t="s">
        <v>84</v>
      </c>
      <c r="E19" s="22">
        <v>750</v>
      </c>
    </row>
    <row r="20" spans="1:5" s="18" customFormat="1" x14ac:dyDescent="0.25">
      <c r="A20" s="20" t="s">
        <v>72</v>
      </c>
      <c r="B20" s="20" t="s">
        <v>22</v>
      </c>
      <c r="C20" s="20" t="s">
        <v>85</v>
      </c>
      <c r="D20" s="20" t="s">
        <v>86</v>
      </c>
      <c r="E20" s="22">
        <v>5000</v>
      </c>
    </row>
    <row r="21" spans="1:5" s="18" customFormat="1" x14ac:dyDescent="0.25">
      <c r="A21" s="20" t="s">
        <v>75</v>
      </c>
      <c r="B21" s="20" t="s">
        <v>22</v>
      </c>
      <c r="C21" s="20" t="s">
        <v>87</v>
      </c>
      <c r="D21" s="20" t="s">
        <v>88</v>
      </c>
      <c r="E21" s="22">
        <v>1000</v>
      </c>
    </row>
    <row r="22" spans="1:5" s="18" customFormat="1" x14ac:dyDescent="0.25">
      <c r="A22" s="20" t="s">
        <v>89</v>
      </c>
      <c r="B22" s="20" t="s">
        <v>17</v>
      </c>
      <c r="C22" s="20" t="s">
        <v>90</v>
      </c>
      <c r="D22" s="20" t="s">
        <v>60</v>
      </c>
      <c r="E22" s="22">
        <v>1000</v>
      </c>
    </row>
    <row r="23" spans="1:5" s="18" customFormat="1" x14ac:dyDescent="0.25">
      <c r="A23" s="20" t="s">
        <v>77</v>
      </c>
      <c r="B23" s="20" t="s">
        <v>22</v>
      </c>
      <c r="C23" s="20" t="s">
        <v>81</v>
      </c>
      <c r="D23" s="20" t="s">
        <v>91</v>
      </c>
      <c r="E23" s="22">
        <v>750</v>
      </c>
    </row>
    <row r="24" spans="1:5" s="18" customFormat="1" x14ac:dyDescent="0.25">
      <c r="A24" s="20" t="s">
        <v>79</v>
      </c>
      <c r="B24" s="20" t="s">
        <v>17</v>
      </c>
      <c r="C24" s="20" t="s">
        <v>92</v>
      </c>
      <c r="D24" s="20" t="s">
        <v>60</v>
      </c>
      <c r="E24" s="22">
        <v>2000</v>
      </c>
    </row>
    <row r="25" spans="1:5" s="18" customFormat="1" ht="23.25" x14ac:dyDescent="0.25">
      <c r="A25" s="20" t="s">
        <v>79</v>
      </c>
      <c r="B25" s="20" t="s">
        <v>17</v>
      </c>
      <c r="C25" s="20" t="s">
        <v>18</v>
      </c>
      <c r="D25" s="20" t="s">
        <v>94</v>
      </c>
      <c r="E25" s="22">
        <v>3000</v>
      </c>
    </row>
    <row r="26" spans="1:5" s="18" customFormat="1" x14ac:dyDescent="0.25">
      <c r="A26" s="20" t="s">
        <v>79</v>
      </c>
      <c r="B26" s="20" t="s">
        <v>22</v>
      </c>
      <c r="C26" s="20" t="s">
        <v>93</v>
      </c>
      <c r="D26" s="20" t="s">
        <v>95</v>
      </c>
      <c r="E26" s="22">
        <v>10000</v>
      </c>
    </row>
    <row r="27" spans="1:5" s="19" customFormat="1" x14ac:dyDescent="0.25">
      <c r="A27" s="20" t="s">
        <v>108</v>
      </c>
      <c r="B27" s="20" t="s">
        <v>17</v>
      </c>
      <c r="C27" s="20" t="s">
        <v>90</v>
      </c>
      <c r="D27" s="20" t="s">
        <v>121</v>
      </c>
      <c r="E27" s="22">
        <v>1000</v>
      </c>
    </row>
    <row r="28" spans="1:5" s="19" customFormat="1" x14ac:dyDescent="0.25">
      <c r="A28" s="20" t="s">
        <v>108</v>
      </c>
      <c r="B28" s="20" t="s">
        <v>22</v>
      </c>
      <c r="C28" s="20" t="s">
        <v>109</v>
      </c>
      <c r="D28" s="20" t="s">
        <v>110</v>
      </c>
      <c r="E28" s="22">
        <v>750</v>
      </c>
    </row>
    <row r="29" spans="1:5" s="19" customFormat="1" x14ac:dyDescent="0.25">
      <c r="A29" s="20" t="s">
        <v>111</v>
      </c>
      <c r="B29" s="20" t="s">
        <v>22</v>
      </c>
      <c r="C29" s="20" t="s">
        <v>112</v>
      </c>
      <c r="D29" s="20" t="s">
        <v>110</v>
      </c>
      <c r="E29" s="22">
        <v>750</v>
      </c>
    </row>
    <row r="30" spans="1:5" s="19" customFormat="1" x14ac:dyDescent="0.25">
      <c r="A30" s="20" t="s">
        <v>103</v>
      </c>
      <c r="B30" s="20" t="s">
        <v>17</v>
      </c>
      <c r="C30" s="20" t="s">
        <v>113</v>
      </c>
      <c r="D30" s="20" t="s">
        <v>127</v>
      </c>
      <c r="E30" s="22">
        <v>5000</v>
      </c>
    </row>
    <row r="31" spans="1:5" s="19" customFormat="1" x14ac:dyDescent="0.25">
      <c r="A31" s="20" t="s">
        <v>114</v>
      </c>
      <c r="B31" s="20" t="s">
        <v>17</v>
      </c>
      <c r="C31" s="20" t="s">
        <v>24</v>
      </c>
      <c r="D31" s="20" t="s">
        <v>121</v>
      </c>
      <c r="E31" s="22">
        <v>1000</v>
      </c>
    </row>
    <row r="32" spans="1:5" s="19" customFormat="1" x14ac:dyDescent="0.25">
      <c r="A32" s="20" t="s">
        <v>115</v>
      </c>
      <c r="B32" s="20" t="s">
        <v>22</v>
      </c>
      <c r="C32" s="20" t="s">
        <v>116</v>
      </c>
      <c r="D32" s="20" t="s">
        <v>117</v>
      </c>
      <c r="E32" s="22">
        <v>750</v>
      </c>
    </row>
    <row r="33" spans="1:5" s="19" customFormat="1" ht="23.25" x14ac:dyDescent="0.25">
      <c r="A33" s="20" t="s">
        <v>115</v>
      </c>
      <c r="B33" s="20" t="s">
        <v>17</v>
      </c>
      <c r="C33" s="20" t="s">
        <v>118</v>
      </c>
      <c r="D33" s="20" t="s">
        <v>119</v>
      </c>
      <c r="E33" s="22">
        <v>1750</v>
      </c>
    </row>
    <row r="34" spans="1:5" s="19" customFormat="1" x14ac:dyDescent="0.25">
      <c r="A34" s="20" t="s">
        <v>115</v>
      </c>
      <c r="B34" s="20" t="s">
        <v>22</v>
      </c>
      <c r="C34" s="20" t="s">
        <v>120</v>
      </c>
      <c r="D34" s="20" t="s">
        <v>121</v>
      </c>
      <c r="E34" s="22">
        <v>1000</v>
      </c>
    </row>
    <row r="35" spans="1:5" s="19" customFormat="1" x14ac:dyDescent="0.25">
      <c r="A35" s="20" t="s">
        <v>106</v>
      </c>
      <c r="B35" s="20" t="s">
        <v>17</v>
      </c>
      <c r="C35" s="20" t="s">
        <v>118</v>
      </c>
      <c r="D35" s="20" t="s">
        <v>126</v>
      </c>
      <c r="E35" s="22">
        <v>5000</v>
      </c>
    </row>
    <row r="36" spans="1:5" s="19" customFormat="1" x14ac:dyDescent="0.25">
      <c r="A36" s="20" t="s">
        <v>122</v>
      </c>
      <c r="B36" s="20" t="s">
        <v>22</v>
      </c>
      <c r="C36" s="20" t="s">
        <v>123</v>
      </c>
      <c r="D36" s="20" t="s">
        <v>124</v>
      </c>
      <c r="E36" s="22">
        <v>1000</v>
      </c>
    </row>
    <row r="37" spans="1:5" s="23" customFormat="1" x14ac:dyDescent="0.25">
      <c r="A37" s="20"/>
      <c r="B37" s="20"/>
      <c r="C37" s="20"/>
      <c r="D37" s="20"/>
      <c r="E37" s="22"/>
    </row>
    <row r="39" spans="1:5" x14ac:dyDescent="0.25">
      <c r="D39" s="2" t="s">
        <v>65</v>
      </c>
      <c r="E39" s="5">
        <f>SUM(E7:E36)</f>
        <v>54500</v>
      </c>
    </row>
    <row r="41" spans="1:5" x14ac:dyDescent="0.25">
      <c r="A41" s="26"/>
      <c r="B41" s="26"/>
      <c r="C41" s="26"/>
      <c r="D41" s="26"/>
      <c r="E41" s="26"/>
    </row>
  </sheetData>
  <mergeCells count="4">
    <mergeCell ref="A1:F1"/>
    <mergeCell ref="A2:F2"/>
    <mergeCell ref="A3:F3"/>
    <mergeCell ref="A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19" zoomScale="200" zoomScaleNormal="200" workbookViewId="0">
      <selection activeCell="E28" sqref="E28"/>
    </sheetView>
  </sheetViews>
  <sheetFormatPr defaultRowHeight="15" x14ac:dyDescent="0.25"/>
  <cols>
    <col min="1" max="2" width="11.140625" style="17" customWidth="1"/>
    <col min="3" max="3" width="7.140625" style="17" customWidth="1"/>
    <col min="4" max="4" width="22.42578125" style="17" customWidth="1"/>
    <col min="5" max="5" width="61.42578125" style="29" customWidth="1"/>
    <col min="6" max="6" width="11.140625" style="17" customWidth="1"/>
    <col min="7" max="16384" width="9.140625" style="17"/>
  </cols>
  <sheetData>
    <row r="1" spans="1:6" ht="18.75" x14ac:dyDescent="0.3">
      <c r="A1" s="27" t="s">
        <v>12</v>
      </c>
      <c r="B1" s="27"/>
      <c r="C1" s="27"/>
      <c r="D1" s="27"/>
      <c r="E1" s="27"/>
      <c r="F1" s="27"/>
    </row>
    <row r="2" spans="1:6" x14ac:dyDescent="0.25">
      <c r="A2" s="25" t="s">
        <v>13</v>
      </c>
      <c r="B2" s="25"/>
      <c r="C2" s="25"/>
      <c r="D2" s="25"/>
      <c r="E2" s="25"/>
      <c r="F2" s="25"/>
    </row>
    <row r="3" spans="1:6" x14ac:dyDescent="0.25">
      <c r="A3" s="25" t="s">
        <v>44</v>
      </c>
      <c r="B3" s="25"/>
      <c r="C3" s="25"/>
      <c r="D3" s="25"/>
      <c r="E3" s="25"/>
      <c r="F3" s="25"/>
    </row>
    <row r="5" spans="1:6" ht="24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7" spans="1:6" x14ac:dyDescent="0.25">
      <c r="A7" s="2" t="s">
        <v>45</v>
      </c>
      <c r="B7" s="2" t="s">
        <v>6</v>
      </c>
      <c r="C7" s="2"/>
      <c r="D7" s="2" t="s">
        <v>7</v>
      </c>
      <c r="E7" s="2" t="s">
        <v>8</v>
      </c>
      <c r="F7" s="3">
        <v>50</v>
      </c>
    </row>
    <row r="8" spans="1:6" x14ac:dyDescent="0.25">
      <c r="A8" s="2" t="s">
        <v>46</v>
      </c>
      <c r="B8" s="2" t="s">
        <v>6</v>
      </c>
      <c r="C8" s="2"/>
      <c r="D8" s="2" t="s">
        <v>14</v>
      </c>
      <c r="E8" s="2" t="s">
        <v>47</v>
      </c>
      <c r="F8" s="3">
        <v>30</v>
      </c>
    </row>
    <row r="9" spans="1:6" ht="23.25" x14ac:dyDescent="0.25">
      <c r="A9" s="2" t="s">
        <v>48</v>
      </c>
      <c r="B9" s="2" t="s">
        <v>6</v>
      </c>
      <c r="C9" s="2"/>
      <c r="D9" s="2" t="s">
        <v>9</v>
      </c>
      <c r="E9" s="2" t="s">
        <v>49</v>
      </c>
      <c r="F9" s="3">
        <v>35.39</v>
      </c>
    </row>
    <row r="10" spans="1:6" x14ac:dyDescent="0.25">
      <c r="A10" s="2" t="s">
        <v>50</v>
      </c>
      <c r="B10" s="2" t="s">
        <v>6</v>
      </c>
      <c r="C10" s="2"/>
      <c r="D10" s="2" t="s">
        <v>7</v>
      </c>
      <c r="E10" s="2" t="s">
        <v>8</v>
      </c>
      <c r="F10" s="3">
        <v>50</v>
      </c>
    </row>
    <row r="11" spans="1:6" ht="23.25" x14ac:dyDescent="0.25">
      <c r="A11" s="2" t="s">
        <v>51</v>
      </c>
      <c r="B11" s="2" t="s">
        <v>6</v>
      </c>
      <c r="C11" s="2"/>
      <c r="D11" s="2" t="s">
        <v>9</v>
      </c>
      <c r="E11" s="2" t="s">
        <v>52</v>
      </c>
      <c r="F11" s="3">
        <v>35.39</v>
      </c>
    </row>
    <row r="12" spans="1:6" x14ac:dyDescent="0.25">
      <c r="A12" s="2" t="s">
        <v>53</v>
      </c>
      <c r="B12" s="2" t="s">
        <v>10</v>
      </c>
      <c r="C12" s="4">
        <v>508</v>
      </c>
      <c r="D12" s="2" t="s">
        <v>11</v>
      </c>
      <c r="E12" s="2" t="s">
        <v>54</v>
      </c>
      <c r="F12" s="3">
        <v>505.98</v>
      </c>
    </row>
    <row r="13" spans="1:6" x14ac:dyDescent="0.25">
      <c r="A13" s="2" t="s">
        <v>55</v>
      </c>
      <c r="B13" s="2" t="s">
        <v>10</v>
      </c>
      <c r="C13" s="4">
        <v>509</v>
      </c>
      <c r="D13" s="2" t="s">
        <v>15</v>
      </c>
      <c r="E13" s="2" t="s">
        <v>56</v>
      </c>
      <c r="F13" s="3">
        <v>800</v>
      </c>
    </row>
    <row r="14" spans="1:6" s="18" customFormat="1" x14ac:dyDescent="0.25">
      <c r="A14" s="20" t="s">
        <v>67</v>
      </c>
      <c r="B14" s="20" t="s">
        <v>10</v>
      </c>
      <c r="C14" s="21">
        <v>510</v>
      </c>
      <c r="D14" s="20" t="s">
        <v>68</v>
      </c>
      <c r="E14" s="20" t="s">
        <v>69</v>
      </c>
      <c r="F14" s="22">
        <v>343.75</v>
      </c>
    </row>
    <row r="15" spans="1:6" s="18" customFormat="1" x14ac:dyDescent="0.25">
      <c r="A15" s="20" t="s">
        <v>70</v>
      </c>
      <c r="B15" s="20" t="s">
        <v>6</v>
      </c>
      <c r="C15" s="20"/>
      <c r="D15" s="20" t="s">
        <v>9</v>
      </c>
      <c r="E15" s="20" t="s">
        <v>71</v>
      </c>
      <c r="F15" s="22">
        <v>26.67</v>
      </c>
    </row>
    <row r="16" spans="1:6" s="18" customFormat="1" x14ac:dyDescent="0.25">
      <c r="A16" s="20" t="s">
        <v>72</v>
      </c>
      <c r="B16" s="20" t="s">
        <v>6</v>
      </c>
      <c r="C16" s="20"/>
      <c r="D16" s="20" t="s">
        <v>9</v>
      </c>
      <c r="E16" s="20" t="s">
        <v>73</v>
      </c>
      <c r="F16" s="22">
        <v>26.67</v>
      </c>
    </row>
    <row r="17" spans="1:6" s="18" customFormat="1" x14ac:dyDescent="0.25">
      <c r="A17" s="20" t="s">
        <v>72</v>
      </c>
      <c r="B17" s="20" t="s">
        <v>6</v>
      </c>
      <c r="C17" s="20"/>
      <c r="D17" s="20" t="s">
        <v>9</v>
      </c>
      <c r="E17" s="20" t="s">
        <v>74</v>
      </c>
      <c r="F17" s="22">
        <v>174.99</v>
      </c>
    </row>
    <row r="18" spans="1:6" s="18" customFormat="1" ht="23.25" x14ac:dyDescent="0.25">
      <c r="A18" s="20" t="s">
        <v>75</v>
      </c>
      <c r="B18" s="20" t="s">
        <v>6</v>
      </c>
      <c r="C18" s="20"/>
      <c r="D18" s="20" t="s">
        <v>9</v>
      </c>
      <c r="E18" s="20" t="s">
        <v>76</v>
      </c>
      <c r="F18" s="22">
        <v>35.39</v>
      </c>
    </row>
    <row r="19" spans="1:6" s="18" customFormat="1" x14ac:dyDescent="0.25">
      <c r="A19" s="20" t="s">
        <v>77</v>
      </c>
      <c r="B19" s="20" t="s">
        <v>6</v>
      </c>
      <c r="C19" s="20"/>
      <c r="D19" s="20" t="s">
        <v>9</v>
      </c>
      <c r="E19" s="20" t="s">
        <v>78</v>
      </c>
      <c r="F19" s="22">
        <v>26.67</v>
      </c>
    </row>
    <row r="20" spans="1:6" s="18" customFormat="1" x14ac:dyDescent="0.25">
      <c r="A20" s="20" t="s">
        <v>79</v>
      </c>
      <c r="B20" s="20" t="s">
        <v>6</v>
      </c>
      <c r="C20" s="20"/>
      <c r="D20" s="20" t="s">
        <v>7</v>
      </c>
      <c r="E20" s="20" t="s">
        <v>8</v>
      </c>
      <c r="F20" s="22">
        <v>50</v>
      </c>
    </row>
    <row r="21" spans="1:6" s="19" customFormat="1" x14ac:dyDescent="0.25">
      <c r="A21" s="20" t="s">
        <v>99</v>
      </c>
      <c r="B21" s="20" t="s">
        <v>10</v>
      </c>
      <c r="C21" s="21">
        <v>511</v>
      </c>
      <c r="D21" s="20" t="s">
        <v>100</v>
      </c>
      <c r="E21" s="20" t="s">
        <v>101</v>
      </c>
      <c r="F21" s="22">
        <v>1000</v>
      </c>
    </row>
    <row r="22" spans="1:6" s="19" customFormat="1" x14ac:dyDescent="0.25">
      <c r="A22" s="20" t="s">
        <v>99</v>
      </c>
      <c r="B22" s="20" t="s">
        <v>10</v>
      </c>
      <c r="C22" s="21">
        <v>512</v>
      </c>
      <c r="D22" s="20" t="s">
        <v>68</v>
      </c>
      <c r="E22" s="20" t="s">
        <v>102</v>
      </c>
      <c r="F22" s="22">
        <v>293.75</v>
      </c>
    </row>
    <row r="23" spans="1:6" s="19" customFormat="1" ht="23.25" x14ac:dyDescent="0.25">
      <c r="A23" s="20" t="s">
        <v>103</v>
      </c>
      <c r="B23" s="20" t="s">
        <v>6</v>
      </c>
      <c r="C23" s="20"/>
      <c r="D23" s="20" t="s">
        <v>9</v>
      </c>
      <c r="E23" s="20" t="s">
        <v>104</v>
      </c>
      <c r="F23" s="22">
        <v>174.99</v>
      </c>
    </row>
    <row r="24" spans="1:6" s="19" customFormat="1" x14ac:dyDescent="0.25">
      <c r="A24" s="20" t="s">
        <v>105</v>
      </c>
      <c r="B24" s="20" t="s">
        <v>6</v>
      </c>
      <c r="C24" s="20"/>
      <c r="D24" s="20" t="s">
        <v>7</v>
      </c>
      <c r="E24" s="20" t="s">
        <v>8</v>
      </c>
      <c r="F24" s="22">
        <v>50</v>
      </c>
    </row>
    <row r="25" spans="1:6" s="19" customFormat="1" x14ac:dyDescent="0.25">
      <c r="A25" s="20" t="s">
        <v>106</v>
      </c>
      <c r="B25" s="20" t="s">
        <v>10</v>
      </c>
      <c r="C25" s="21">
        <v>513</v>
      </c>
      <c r="D25" s="20" t="s">
        <v>68</v>
      </c>
      <c r="E25" s="20" t="s">
        <v>107</v>
      </c>
      <c r="F25" s="22">
        <v>868.75</v>
      </c>
    </row>
    <row r="26" spans="1:6" s="19" customFormat="1" ht="23.25" x14ac:dyDescent="0.25">
      <c r="A26" s="20" t="s">
        <v>122</v>
      </c>
      <c r="B26" s="20" t="s">
        <v>6</v>
      </c>
      <c r="C26" s="20"/>
      <c r="D26" s="20" t="s">
        <v>9</v>
      </c>
      <c r="E26" s="20" t="s">
        <v>125</v>
      </c>
      <c r="F26" s="22">
        <v>33.39</v>
      </c>
    </row>
    <row r="27" spans="1:6" s="18" customFormat="1" x14ac:dyDescent="0.25">
      <c r="A27" s="2"/>
      <c r="B27" s="2"/>
      <c r="C27" s="4"/>
      <c r="D27" s="2"/>
      <c r="E27" s="2"/>
      <c r="F27" s="3"/>
    </row>
    <row r="29" spans="1:6" x14ac:dyDescent="0.25">
      <c r="E29" s="2" t="s">
        <v>57</v>
      </c>
      <c r="F29" s="5">
        <f>SUM(F7:F26)</f>
        <v>4611.7800000000007</v>
      </c>
    </row>
    <row r="30" spans="1:6" x14ac:dyDescent="0.25">
      <c r="A30" s="26"/>
      <c r="B30" s="26"/>
      <c r="C30" s="26"/>
      <c r="D30" s="26"/>
      <c r="E30" s="26"/>
      <c r="F30" s="26"/>
    </row>
  </sheetData>
  <mergeCells count="4">
    <mergeCell ref="A1:F1"/>
    <mergeCell ref="A2:F2"/>
    <mergeCell ref="A3:F3"/>
    <mergeCell ref="A30:F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tabSelected="1" zoomScale="200" zoomScaleNormal="200" workbookViewId="0">
      <selection activeCell="D13" sqref="D13"/>
    </sheetView>
  </sheetViews>
  <sheetFormatPr defaultRowHeight="12.75" x14ac:dyDescent="0.2"/>
  <cols>
    <col min="1" max="2" width="9.140625" style="7"/>
    <col min="3" max="3" width="14" style="7" customWidth="1"/>
    <col min="4" max="4" width="15.42578125" style="7" bestFit="1" customWidth="1"/>
    <col min="5" max="7" width="9.140625" style="7"/>
    <col min="8" max="8" width="12.140625" style="7" customWidth="1"/>
    <col min="9" max="259" width="9.140625" style="7"/>
    <col min="260" max="260" width="12.42578125" style="7" bestFit="1" customWidth="1"/>
    <col min="261" max="515" width="9.140625" style="7"/>
    <col min="516" max="516" width="12.42578125" style="7" bestFit="1" customWidth="1"/>
    <col min="517" max="771" width="9.140625" style="7"/>
    <col min="772" max="772" width="12.42578125" style="7" bestFit="1" customWidth="1"/>
    <col min="773" max="1027" width="9.140625" style="7"/>
    <col min="1028" max="1028" width="12.42578125" style="7" bestFit="1" customWidth="1"/>
    <col min="1029" max="1283" width="9.140625" style="7"/>
    <col min="1284" max="1284" width="12.42578125" style="7" bestFit="1" customWidth="1"/>
    <col min="1285" max="1539" width="9.140625" style="7"/>
    <col min="1540" max="1540" width="12.42578125" style="7" bestFit="1" customWidth="1"/>
    <col min="1541" max="1795" width="9.140625" style="7"/>
    <col min="1796" max="1796" width="12.42578125" style="7" bestFit="1" customWidth="1"/>
    <col min="1797" max="2051" width="9.140625" style="7"/>
    <col min="2052" max="2052" width="12.42578125" style="7" bestFit="1" customWidth="1"/>
    <col min="2053" max="2307" width="9.140625" style="7"/>
    <col min="2308" max="2308" width="12.42578125" style="7" bestFit="1" customWidth="1"/>
    <col min="2309" max="2563" width="9.140625" style="7"/>
    <col min="2564" max="2564" width="12.42578125" style="7" bestFit="1" customWidth="1"/>
    <col min="2565" max="2819" width="9.140625" style="7"/>
    <col min="2820" max="2820" width="12.42578125" style="7" bestFit="1" customWidth="1"/>
    <col min="2821" max="3075" width="9.140625" style="7"/>
    <col min="3076" max="3076" width="12.42578125" style="7" bestFit="1" customWidth="1"/>
    <col min="3077" max="3331" width="9.140625" style="7"/>
    <col min="3332" max="3332" width="12.42578125" style="7" bestFit="1" customWidth="1"/>
    <col min="3333" max="3587" width="9.140625" style="7"/>
    <col min="3588" max="3588" width="12.42578125" style="7" bestFit="1" customWidth="1"/>
    <col min="3589" max="3843" width="9.140625" style="7"/>
    <col min="3844" max="3844" width="12.42578125" style="7" bestFit="1" customWidth="1"/>
    <col min="3845" max="4099" width="9.140625" style="7"/>
    <col min="4100" max="4100" width="12.42578125" style="7" bestFit="1" customWidth="1"/>
    <col min="4101" max="4355" width="9.140625" style="7"/>
    <col min="4356" max="4356" width="12.42578125" style="7" bestFit="1" customWidth="1"/>
    <col min="4357" max="4611" width="9.140625" style="7"/>
    <col min="4612" max="4612" width="12.42578125" style="7" bestFit="1" customWidth="1"/>
    <col min="4613" max="4867" width="9.140625" style="7"/>
    <col min="4868" max="4868" width="12.42578125" style="7" bestFit="1" customWidth="1"/>
    <col min="4869" max="5123" width="9.140625" style="7"/>
    <col min="5124" max="5124" width="12.42578125" style="7" bestFit="1" customWidth="1"/>
    <col min="5125" max="5379" width="9.140625" style="7"/>
    <col min="5380" max="5380" width="12.42578125" style="7" bestFit="1" customWidth="1"/>
    <col min="5381" max="5635" width="9.140625" style="7"/>
    <col min="5636" max="5636" width="12.42578125" style="7" bestFit="1" customWidth="1"/>
    <col min="5637" max="5891" width="9.140625" style="7"/>
    <col min="5892" max="5892" width="12.42578125" style="7" bestFit="1" customWidth="1"/>
    <col min="5893" max="6147" width="9.140625" style="7"/>
    <col min="6148" max="6148" width="12.42578125" style="7" bestFit="1" customWidth="1"/>
    <col min="6149" max="6403" width="9.140625" style="7"/>
    <col min="6404" max="6404" width="12.42578125" style="7" bestFit="1" customWidth="1"/>
    <col min="6405" max="6659" width="9.140625" style="7"/>
    <col min="6660" max="6660" width="12.42578125" style="7" bestFit="1" customWidth="1"/>
    <col min="6661" max="6915" width="9.140625" style="7"/>
    <col min="6916" max="6916" width="12.42578125" style="7" bestFit="1" customWidth="1"/>
    <col min="6917" max="7171" width="9.140625" style="7"/>
    <col min="7172" max="7172" width="12.42578125" style="7" bestFit="1" customWidth="1"/>
    <col min="7173" max="7427" width="9.140625" style="7"/>
    <col min="7428" max="7428" width="12.42578125" style="7" bestFit="1" customWidth="1"/>
    <col min="7429" max="7683" width="9.140625" style="7"/>
    <col min="7684" max="7684" width="12.42578125" style="7" bestFit="1" customWidth="1"/>
    <col min="7685" max="7939" width="9.140625" style="7"/>
    <col min="7940" max="7940" width="12.42578125" style="7" bestFit="1" customWidth="1"/>
    <col min="7941" max="8195" width="9.140625" style="7"/>
    <col min="8196" max="8196" width="12.42578125" style="7" bestFit="1" customWidth="1"/>
    <col min="8197" max="8451" width="9.140625" style="7"/>
    <col min="8452" max="8452" width="12.42578125" style="7" bestFit="1" customWidth="1"/>
    <col min="8453" max="8707" width="9.140625" style="7"/>
    <col min="8708" max="8708" width="12.42578125" style="7" bestFit="1" customWidth="1"/>
    <col min="8709" max="8963" width="9.140625" style="7"/>
    <col min="8964" max="8964" width="12.42578125" style="7" bestFit="1" customWidth="1"/>
    <col min="8965" max="9219" width="9.140625" style="7"/>
    <col min="9220" max="9220" width="12.42578125" style="7" bestFit="1" customWidth="1"/>
    <col min="9221" max="9475" width="9.140625" style="7"/>
    <col min="9476" max="9476" width="12.42578125" style="7" bestFit="1" customWidth="1"/>
    <col min="9477" max="9731" width="9.140625" style="7"/>
    <col min="9732" max="9732" width="12.42578125" style="7" bestFit="1" customWidth="1"/>
    <col min="9733" max="9987" width="9.140625" style="7"/>
    <col min="9988" max="9988" width="12.42578125" style="7" bestFit="1" customWidth="1"/>
    <col min="9989" max="10243" width="9.140625" style="7"/>
    <col min="10244" max="10244" width="12.42578125" style="7" bestFit="1" customWidth="1"/>
    <col min="10245" max="10499" width="9.140625" style="7"/>
    <col min="10500" max="10500" width="12.42578125" style="7" bestFit="1" customWidth="1"/>
    <col min="10501" max="10755" width="9.140625" style="7"/>
    <col min="10756" max="10756" width="12.42578125" style="7" bestFit="1" customWidth="1"/>
    <col min="10757" max="11011" width="9.140625" style="7"/>
    <col min="11012" max="11012" width="12.42578125" style="7" bestFit="1" customWidth="1"/>
    <col min="11013" max="11267" width="9.140625" style="7"/>
    <col min="11268" max="11268" width="12.42578125" style="7" bestFit="1" customWidth="1"/>
    <col min="11269" max="11523" width="9.140625" style="7"/>
    <col min="11524" max="11524" width="12.42578125" style="7" bestFit="1" customWidth="1"/>
    <col min="11525" max="11779" width="9.140625" style="7"/>
    <col min="11780" max="11780" width="12.42578125" style="7" bestFit="1" customWidth="1"/>
    <col min="11781" max="12035" width="9.140625" style="7"/>
    <col min="12036" max="12036" width="12.42578125" style="7" bestFit="1" customWidth="1"/>
    <col min="12037" max="12291" width="9.140625" style="7"/>
    <col min="12292" max="12292" width="12.42578125" style="7" bestFit="1" customWidth="1"/>
    <col min="12293" max="12547" width="9.140625" style="7"/>
    <col min="12548" max="12548" width="12.42578125" style="7" bestFit="1" customWidth="1"/>
    <col min="12549" max="12803" width="9.140625" style="7"/>
    <col min="12804" max="12804" width="12.42578125" style="7" bestFit="1" customWidth="1"/>
    <col min="12805" max="13059" width="9.140625" style="7"/>
    <col min="13060" max="13060" width="12.42578125" style="7" bestFit="1" customWidth="1"/>
    <col min="13061" max="13315" width="9.140625" style="7"/>
    <col min="13316" max="13316" width="12.42578125" style="7" bestFit="1" customWidth="1"/>
    <col min="13317" max="13571" width="9.140625" style="7"/>
    <col min="13572" max="13572" width="12.42578125" style="7" bestFit="1" customWidth="1"/>
    <col min="13573" max="13827" width="9.140625" style="7"/>
    <col min="13828" max="13828" width="12.42578125" style="7" bestFit="1" customWidth="1"/>
    <col min="13829" max="14083" width="9.140625" style="7"/>
    <col min="14084" max="14084" width="12.42578125" style="7" bestFit="1" customWidth="1"/>
    <col min="14085" max="14339" width="9.140625" style="7"/>
    <col min="14340" max="14340" width="12.42578125" style="7" bestFit="1" customWidth="1"/>
    <col min="14341" max="14595" width="9.140625" style="7"/>
    <col min="14596" max="14596" width="12.42578125" style="7" bestFit="1" customWidth="1"/>
    <col min="14597" max="14851" width="9.140625" style="7"/>
    <col min="14852" max="14852" width="12.42578125" style="7" bestFit="1" customWidth="1"/>
    <col min="14853" max="15107" width="9.140625" style="7"/>
    <col min="15108" max="15108" width="12.42578125" style="7" bestFit="1" customWidth="1"/>
    <col min="15109" max="15363" width="9.140625" style="7"/>
    <col min="15364" max="15364" width="12.42578125" style="7" bestFit="1" customWidth="1"/>
    <col min="15365" max="15619" width="9.140625" style="7"/>
    <col min="15620" max="15620" width="12.42578125" style="7" bestFit="1" customWidth="1"/>
    <col min="15621" max="15875" width="9.140625" style="7"/>
    <col min="15876" max="15876" width="12.42578125" style="7" bestFit="1" customWidth="1"/>
    <col min="15877" max="16131" width="9.140625" style="7"/>
    <col min="16132" max="16132" width="12.42578125" style="7" bestFit="1" customWidth="1"/>
    <col min="16133" max="16384" width="9.140625" style="7"/>
  </cols>
  <sheetData>
    <row r="2" spans="1:8" x14ac:dyDescent="0.2">
      <c r="A2" s="6" t="s">
        <v>96</v>
      </c>
    </row>
    <row r="3" spans="1:8" ht="15" x14ac:dyDescent="0.25">
      <c r="A3" s="6" t="s">
        <v>66</v>
      </c>
      <c r="D3" s="8">
        <v>149068.16</v>
      </c>
      <c r="F3" s="7" t="s">
        <v>26</v>
      </c>
    </row>
    <row r="4" spans="1:8" x14ac:dyDescent="0.2">
      <c r="A4" s="6" t="s">
        <v>27</v>
      </c>
      <c r="D4" s="9">
        <v>54500</v>
      </c>
    </row>
    <row r="5" spans="1:8" ht="15" x14ac:dyDescent="0.25">
      <c r="A5" s="6" t="s">
        <v>28</v>
      </c>
      <c r="D5" s="10">
        <v>-4611.78</v>
      </c>
      <c r="F5" s="5" t="s">
        <v>26</v>
      </c>
      <c r="H5" s="5" t="s">
        <v>26</v>
      </c>
    </row>
    <row r="6" spans="1:8" x14ac:dyDescent="0.2">
      <c r="A6" s="6" t="s">
        <v>29</v>
      </c>
      <c r="D6" s="11">
        <f>SUM(D3+D4+D5)</f>
        <v>198956.38</v>
      </c>
      <c r="H6" s="7" t="s">
        <v>26</v>
      </c>
    </row>
    <row r="7" spans="1:8" x14ac:dyDescent="0.2">
      <c r="A7" s="6"/>
      <c r="D7" s="11"/>
    </row>
    <row r="8" spans="1:8" x14ac:dyDescent="0.2">
      <c r="A8" s="6" t="s">
        <v>97</v>
      </c>
      <c r="D8" s="11">
        <v>200623.13</v>
      </c>
    </row>
    <row r="9" spans="1:8" x14ac:dyDescent="0.2">
      <c r="A9" s="6" t="s">
        <v>30</v>
      </c>
      <c r="D9" s="12">
        <v>-198956.38</v>
      </c>
    </row>
    <row r="10" spans="1:8" x14ac:dyDescent="0.2">
      <c r="A10" s="6" t="s">
        <v>31</v>
      </c>
      <c r="D10" s="11">
        <f>SUM(D8:D9)</f>
        <v>1666.75</v>
      </c>
      <c r="E10" s="7" t="s">
        <v>26</v>
      </c>
    </row>
    <row r="11" spans="1:8" x14ac:dyDescent="0.2">
      <c r="A11" s="6"/>
      <c r="D11" s="11"/>
    </row>
    <row r="12" spans="1:8" x14ac:dyDescent="0.2">
      <c r="A12" s="7" t="s">
        <v>32</v>
      </c>
    </row>
    <row r="13" spans="1:8" x14ac:dyDescent="0.2">
      <c r="A13" s="6" t="s">
        <v>33</v>
      </c>
      <c r="D13" s="11">
        <f>D6</f>
        <v>198956.38</v>
      </c>
    </row>
    <row r="14" spans="1:8" x14ac:dyDescent="0.2">
      <c r="A14" s="6" t="s">
        <v>34</v>
      </c>
      <c r="D14" s="16">
        <v>3000</v>
      </c>
      <c r="E14" s="7" t="s">
        <v>26</v>
      </c>
      <c r="F14" s="7" t="s">
        <v>26</v>
      </c>
    </row>
    <row r="15" spans="1:8" x14ac:dyDescent="0.2">
      <c r="A15" s="6" t="s">
        <v>35</v>
      </c>
      <c r="D15" s="13">
        <v>0</v>
      </c>
      <c r="F15" s="7" t="s">
        <v>26</v>
      </c>
    </row>
    <row r="16" spans="1:8" x14ac:dyDescent="0.2">
      <c r="A16" s="7" t="s">
        <v>36</v>
      </c>
      <c r="D16" s="11">
        <f>SUM(D13:D15)</f>
        <v>201956.38</v>
      </c>
    </row>
    <row r="17" spans="1:10" x14ac:dyDescent="0.2">
      <c r="D17" s="14"/>
    </row>
    <row r="18" spans="1:10" x14ac:dyDescent="0.2">
      <c r="A18" s="6" t="s">
        <v>26</v>
      </c>
      <c r="D18" s="14"/>
    </row>
    <row r="19" spans="1:10" ht="15" x14ac:dyDescent="0.25">
      <c r="D19" s="11"/>
      <c r="H19" s="5" t="s">
        <v>26</v>
      </c>
    </row>
    <row r="21" spans="1:10" x14ac:dyDescent="0.2">
      <c r="H21" s="11"/>
    </row>
    <row r="22" spans="1:10" x14ac:dyDescent="0.2">
      <c r="E22" s="15" t="s">
        <v>37</v>
      </c>
      <c r="F22" s="15"/>
      <c r="G22" s="15"/>
    </row>
    <row r="23" spans="1:10" x14ac:dyDescent="0.2">
      <c r="E23" s="15" t="s">
        <v>38</v>
      </c>
      <c r="F23" s="15"/>
      <c r="G23" s="15">
        <v>2000</v>
      </c>
      <c r="H23" s="11"/>
    </row>
    <row r="24" spans="1:10" x14ac:dyDescent="0.2">
      <c r="A24" s="28"/>
      <c r="B24" s="28"/>
      <c r="C24" s="28"/>
      <c r="D24" s="28"/>
      <c r="E24" s="28"/>
      <c r="F24" s="28"/>
      <c r="G24" s="28"/>
      <c r="H24" s="28"/>
    </row>
    <row r="25" spans="1:10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x14ac:dyDescent="0.2">
      <c r="E26" s="15" t="s">
        <v>39</v>
      </c>
      <c r="F26" s="15"/>
      <c r="G26" s="15">
        <v>1000</v>
      </c>
    </row>
    <row r="27" spans="1:10" x14ac:dyDescent="0.2">
      <c r="E27" s="15" t="s">
        <v>40</v>
      </c>
      <c r="F27" s="15"/>
      <c r="G27" s="15">
        <v>2000</v>
      </c>
    </row>
    <row r="28" spans="1:10" x14ac:dyDescent="0.2">
      <c r="E28" s="15" t="s">
        <v>41</v>
      </c>
      <c r="F28" s="15"/>
      <c r="G28" s="15">
        <v>750</v>
      </c>
    </row>
    <row r="29" spans="1:10" x14ac:dyDescent="0.2">
      <c r="E29" s="15" t="s">
        <v>42</v>
      </c>
      <c r="F29" s="15"/>
      <c r="G29" s="15">
        <v>250</v>
      </c>
    </row>
    <row r="30" spans="1:10" x14ac:dyDescent="0.2">
      <c r="E30" s="15" t="s">
        <v>43</v>
      </c>
      <c r="F30" s="15"/>
      <c r="G30" s="15">
        <v>500</v>
      </c>
    </row>
    <row r="31" spans="1:10" x14ac:dyDescent="0.2">
      <c r="E31" s="15"/>
      <c r="F31" s="15"/>
      <c r="G31" s="15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04112022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2021-12-03T15:24:18Z</cp:lastPrinted>
  <dcterms:created xsi:type="dcterms:W3CDTF">2021-07-02T14:29:53Z</dcterms:created>
  <dcterms:modified xsi:type="dcterms:W3CDTF">2022-04-14T13:56:00Z</dcterms:modified>
</cp:coreProperties>
</file>